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600" windowWidth="17940" windowHeight="11020"/>
  </bookViews>
  <sheets>
    <sheet name="COVİD-19 RİSK DEĞERLENDİRME" sheetId="1" r:id="rId1"/>
  </sheets>
  <calcPr calcId="152511"/>
</workbook>
</file>

<file path=xl/calcChain.xml><?xml version="1.0" encoding="utf-8"?>
<calcChain xmlns="http://schemas.openxmlformats.org/spreadsheetml/2006/main">
  <c r="H4" i="1" l="1"/>
  <c r="I4" i="1" s="1"/>
  <c r="N4" i="1"/>
  <c r="O4" i="1" s="1"/>
  <c r="H5" i="1"/>
  <c r="I5" i="1" s="1"/>
  <c r="O5" i="1"/>
  <c r="H6" i="1"/>
  <c r="I6" i="1"/>
  <c r="O6" i="1"/>
  <c r="H7" i="1"/>
  <c r="I7" i="1" s="1"/>
  <c r="O7" i="1"/>
  <c r="H8" i="1"/>
  <c r="I8" i="1" s="1"/>
  <c r="N8" i="1"/>
  <c r="O8" i="1" s="1"/>
  <c r="H9" i="1"/>
  <c r="I9" i="1" s="1"/>
  <c r="O9" i="1"/>
  <c r="H10" i="1"/>
  <c r="I10" i="1" s="1"/>
  <c r="O10" i="1"/>
  <c r="I11" i="1"/>
  <c r="O11" i="1"/>
  <c r="H12" i="1"/>
  <c r="I12" i="1"/>
  <c r="O12" i="1"/>
  <c r="H13" i="1"/>
  <c r="I13" i="1" s="1"/>
  <c r="O13" i="1"/>
  <c r="H14" i="1"/>
  <c r="I14" i="1" s="1"/>
  <c r="N14" i="1"/>
  <c r="O14" i="1" s="1"/>
  <c r="I15" i="1"/>
  <c r="N15" i="1"/>
  <c r="O15" i="1" s="1"/>
  <c r="I16" i="1"/>
  <c r="O16" i="1"/>
  <c r="H17" i="1"/>
  <c r="I17" i="1" s="1"/>
  <c r="N17" i="1"/>
  <c r="O17" i="1" s="1"/>
  <c r="H18" i="1"/>
  <c r="I18" i="1" s="1"/>
  <c r="N18" i="1"/>
  <c r="O18" i="1" s="1"/>
  <c r="H19" i="1"/>
  <c r="I19" i="1" s="1"/>
  <c r="N19" i="1"/>
  <c r="O19" i="1" s="1"/>
  <c r="H20" i="1"/>
  <c r="I20" i="1" s="1"/>
  <c r="N20" i="1"/>
  <c r="O20" i="1" s="1"/>
  <c r="H21" i="1"/>
  <c r="I21" i="1" s="1"/>
  <c r="N21" i="1"/>
  <c r="O21" i="1" s="1"/>
  <c r="H22" i="1"/>
  <c r="I22" i="1" s="1"/>
  <c r="O22" i="1"/>
  <c r="H23" i="1"/>
  <c r="I23" i="1" s="1"/>
  <c r="N23" i="1"/>
  <c r="O23" i="1" s="1"/>
  <c r="H24" i="1"/>
  <c r="I24" i="1" s="1"/>
  <c r="N24" i="1"/>
  <c r="O24" i="1" s="1"/>
  <c r="H25" i="1"/>
  <c r="I25" i="1" s="1"/>
  <c r="N25" i="1"/>
  <c r="O25" i="1" s="1"/>
  <c r="H26" i="1"/>
  <c r="I26" i="1" s="1"/>
  <c r="N26" i="1"/>
  <c r="O26" i="1" s="1"/>
  <c r="H27" i="1"/>
  <c r="I27" i="1" s="1"/>
  <c r="O27" i="1"/>
  <c r="H28" i="1"/>
  <c r="I28" i="1" s="1"/>
  <c r="O28" i="1"/>
  <c r="H29" i="1"/>
  <c r="I29" i="1"/>
  <c r="O29" i="1"/>
  <c r="I30" i="1"/>
  <c r="O30" i="1"/>
  <c r="I31" i="1"/>
  <c r="O31" i="1"/>
  <c r="I32" i="1"/>
  <c r="O32" i="1"/>
  <c r="I33" i="1"/>
  <c r="O33" i="1"/>
  <c r="I34" i="1"/>
  <c r="O34" i="1"/>
  <c r="I35" i="1"/>
  <c r="O35" i="1"/>
  <c r="I36" i="1"/>
  <c r="O36" i="1"/>
  <c r="I37" i="1"/>
  <c r="O37" i="1"/>
  <c r="I38" i="1"/>
  <c r="O38" i="1"/>
  <c r="I39" i="1"/>
  <c r="O39" i="1"/>
  <c r="I40" i="1"/>
  <c r="O40" i="1"/>
  <c r="I41" i="1"/>
  <c r="O41" i="1"/>
  <c r="I42" i="1"/>
  <c r="O42" i="1"/>
  <c r="I43" i="1"/>
  <c r="O43" i="1"/>
  <c r="I44" i="1"/>
  <c r="O44" i="1"/>
</calcChain>
</file>

<file path=xl/sharedStrings.xml><?xml version="1.0" encoding="utf-8"?>
<sst xmlns="http://schemas.openxmlformats.org/spreadsheetml/2006/main" count="296" uniqueCount="240">
  <si>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</si>
  <si>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</si>
  <si>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</si>
  <si>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</si>
  <si>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</si>
  <si>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</si>
  <si>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</si>
  <si>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</si>
  <si>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</si>
  <si>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MEVCUT ÖNLEMLER</t>
  </si>
  <si>
    <t>OLASILIK</t>
  </si>
  <si>
    <t>ŞİDDET</t>
  </si>
  <si>
    <t>RİSK DEĞERİ</t>
  </si>
  <si>
    <t>ÖNEM DERECESİ</t>
  </si>
  <si>
    <t>GERÇEKLEŞEN FAALİYET</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</si>
  <si>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</si>
  <si>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</si>
  <si>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</si>
  <si>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 VERİLMİŞTİR.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</si>
  <si>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</si>
  <si>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 xml:space="preserve">GENEL MÜDÜR
OKUL DOKTORU </t>
  </si>
  <si>
    <t>SALGIN HASTALIKLAR, BİYOLOJİK RİSK ETMENLERİ, SALGINLARDAN KORUNMA VE HİJYEN KONULARINDA EĞİTİMLER DÜZENLENMİŞTİR.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</si>
  <si>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</si>
  <si>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</si>
  <si>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</si>
  <si>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KENDİLERİ VEYA SOSYAL TEMASTA OLDUĞU ÇEVRESİNDEKİ SALGIN İLE VEYA YURTDIŞI TEMAS İLE OLAN BİLGİLERİ BEYAN ETMEKTEDİRLER.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</si>
  <si>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</si>
  <si>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TÜM ÇALIŞANLAR</t>
  </si>
  <si>
    <t xml:space="preserve">PERSONELLERE BU KONUDA GEREKLİ UYARILARDA BULUNULMUŞTUR. </t>
  </si>
  <si>
    <t>ORGANİZASYON</t>
  </si>
  <si>
    <t>HAZIRLIK EKİBİNİN KURULMAMASI VE YETERSİZLİĞİ</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</si>
  <si>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</si>
  <si>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rgb="FF000000"/>
        <rFont val="Calibri"/>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</si>
  <si>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</si>
  <si>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YAPILAN TOPLANTILAR NETİCESİNDE TÜM BİRİMLERE ALINAN KARARLAR HAKKINDA BİLGİLENDİRME YAPILMIŞTIR.</t>
  </si>
  <si>
    <t>GENEL HİJYEN</t>
  </si>
  <si>
    <t>OLAĞANÜSTÜ UYGULAMALARIN GERÇEKLEŞTİRİLMEMESİ, YETERLİ HİJYEN VE DEZENFEKSİYON YAPILMAMASI</t>
  </si>
  <si>
    <t>BULAŞIM SONUCU HASTALANMA VE SALGININ HIZLA YAYILMASI</t>
  </si>
  <si>
    <t>KURUM GENELİNDE GENEL DEZENFEKTE ÇALIŞMALARININ YAPILMASI VE TEMİZLİK PERSONELLERİNİN BU KONUDA GEREKLİ UYARI VE TALİMATLAR VERİLMİŞTİR.</t>
  </si>
  <si>
    <r>
      <t xml:space="preserve">1. KURUMUMUZDA GENEL UYGULAMALAR SIKLIK OLARAK ARTIRILMALIDIR.
2. GENEL KULLANIMA AÇIK YÜZEYLER ( TRABZAN, KAPI KOLU vb.) </t>
    </r>
    <r>
      <rPr>
        <sz val="11"/>
        <rFont val="Calibri"/>
      </rPr>
      <t>ÖĞLE TATİLİNDE ve AKŞAM DERS BİTİMİNDE</t>
    </r>
    <r>
      <rPr>
        <sz val="11"/>
        <color rgb="FFFF0000"/>
        <rFont val="Calibri"/>
      </rPr>
      <t xml:space="preserve"> </t>
    </r>
    <r>
      <rPr>
        <sz val="11"/>
        <color rgb="FF000000"/>
        <rFont val="Calibri"/>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rPr>
      <t xml:space="preserve"> SOYUNMA ODALARI SÜREKLİ HAVALANDIRILMALI, GÜNDE İKİ KEZ YÜZEY TEMİZLİĞİ SAĞLANMALIDIR.</t>
    </r>
    <r>
      <rPr>
        <sz val="11"/>
        <color rgb="FF000000"/>
        <rFont val="Calibri"/>
      </rPr>
      <t xml:space="preserve">
8. </t>
    </r>
    <r>
      <rPr>
        <sz val="11"/>
        <color rgb="FFFF0000"/>
        <rFont val="Calibri"/>
      </rPr>
      <t>SOYUNMA DOLAPLARI ÇOKLU KULLANILMAMALI, AKSİNE HER ÇALIŞANA GÜNDELİK</t>
    </r>
    <r>
      <rPr>
        <sz val="11"/>
        <color rgb="FF000000"/>
        <rFont val="Calibri"/>
      </rPr>
      <t xml:space="preserve"> VE İŞ KIYAFETİ İÇİN DOLAP TAHSİS EDİLMELİDİR.
9. TÜM ORTAMLAR GÜN IŞIĞINDAN YARARLANDIRILMALIDIR.
10. HİJYEN MALZEMELERİ SIK SIK KONTROL EDİLMELİ EKSİKLİĞİNE İZİN VERİLMEMELİDİR.</t>
    </r>
  </si>
  <si>
    <t>İŞLETME MÜDÜRÜ 
OKUL DOKTORU</t>
  </si>
  <si>
    <t>KURUM GENELİNDE  DEZENFEKTE ÇALIŞMALARI YAPILMIŞTIR.</t>
  </si>
  <si>
    <t>ZİYARETÇİ KABULU</t>
  </si>
  <si>
    <t>SEMPTOM GÖSTEREN ZİYARETÇİ</t>
  </si>
  <si>
    <t xml:space="preserve"> ÇALIŞANLARA VİRÜS BULAŞIMI SONUCU HASTALANMA VE SALGINDA ARTIŞ</t>
  </si>
  <si>
    <t>GÜVENLİK PERSONELİNİN GEREKLİ UYARILARDA BULUNMASI GEREKMEKTEDİR.</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</si>
  <si>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</si>
  <si>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İŞLETME MÜDÜRÜ
(Güvenlik Personeli)</t>
  </si>
  <si>
    <t>GÜVENLİK PERSONELİNE BU KONUDA GEREKLİ UYARILARDA BULUNULMUŞTUR.</t>
  </si>
  <si>
    <t>İŞE GELİŞ VE ÇALIŞMA SÜRECİ</t>
  </si>
  <si>
    <t>ÇALIŞANLARIN MUHTEMEL HASTALIK BELİRTİLERİ OLMASINA RAĞMEN İŞE GELMELERİ</t>
  </si>
  <si>
    <t>BULAŞ SÜRECİNDE İŞE DEVAM EDEN ÇALIŞANLARIN SAĞLIKLI ÇALIŞANLARA HASTALIK BULAŞTIRMASI SONUCU HASTALANMA VE SALGINDA ARTIŞ.</t>
  </si>
  <si>
    <t>ŞİKAYETİ OLAN ÇALIŞANLAR DERHAL İZOLE EDİLMESİ  VE SAĞLIK BİRİMİNE SEVK EDİLMESİ SAĞLANMAKTADIR.</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</si>
  <si>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</si>
  <si>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ÇALIŞMA ALANLARI</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</si>
  <si>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</si>
  <si>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</si>
  <si>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</si>
  <si>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</si>
  <si>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 xml:space="preserve">GENEL MÜDÜR
İŞLETME MÜDÜRÜ
OKUL DOKTORU </t>
  </si>
  <si>
    <t>KURUM GENELİNDE PERSONEL İÇİN GÜVENLİ ALANLAR OLUŞTURULMUŞTUR.</t>
  </si>
  <si>
    <t>TOPLANTILAR</t>
  </si>
  <si>
    <t xml:space="preserve">TOPLANTIYA KALABALIK KATILIM SONUCU HASTALIĞIN YAYILMASI </t>
  </si>
  <si>
    <t>TÜM KATILIMCILARIN VİRÜSLE KARŞILAŞMA İHTİMALİ SONUCU HASTALANMA VE SALGIN YAYILIMI</t>
  </si>
  <si>
    <t>TOPLANTILARIN DİJİTAL ORTAMDA VEYA EN AZ KİŞİ SAYISI İLE SOSYAL MESAFE KORUNARAK YAPILMASI GEREKMEKTEDİR.</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</si>
  <si>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</si>
  <si>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GENEL MÜDÜR
TÜM MÜDÜRLER ve SORUMLULAR</t>
  </si>
  <si>
    <t>TOPLANTILAR GEREK GÖRÜLMEDİKÇE YAPILMAMAKTA, DİJİTAL ORTAMLARDA YAPILMAKTADIR.</t>
  </si>
  <si>
    <t>ÇALIŞMA ANINDA HASTALANMA</t>
  </si>
  <si>
    <t>SABAH İYİ HALDE KURUMA GELEN ÇALIŞANIN ÇALIŞMA SIRASINDA DURUMUNUN KÖTÜLEŞMESİ</t>
  </si>
  <si>
    <t>GEREKLİ İZOLASYON ÖNLEMLERİNİN ALINMAMASI, İLKYARDIM MÜDAHALESİNDE GECİKME, HABERLEŞMENİN SAĞLIKLI YAPILAMAMASI SONUCU VAKALARDA ARTIŞ</t>
  </si>
  <si>
    <t>PERSONELLERİN KENDİNİ İYİ HİSSETMEMESİ HALİNDE SAĞLIK KURULUŞLARINA YÖNLENDİRİLMESİ GEREKMEKTEDİR.</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</si>
  <si>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</si>
  <si>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OKUL DOKTORU
OKUL HEMŞİRESİ</t>
  </si>
  <si>
    <t>OKUL DOKTORU ve HEMŞİRELERİMİZİ GEREKLİ UYARI VE ÖNLEMLER ALMAKTADIR.</t>
  </si>
  <si>
    <t>RİSK GRUBU ÇALIŞANLARI</t>
  </si>
  <si>
    <t>YÜKSEK RİSKE SAHİP BU GRUPLARIN SAĞLIKLI ÇALIŞANLARA HASTALIK BULAŞTIRMASI SONUCU HASTALANMA VE SALGINDA ARTIŞ.</t>
  </si>
  <si>
    <t>BULAŞ SONUCU HASTALANMA VE SALGINDA ARTIŞ.</t>
  </si>
  <si>
    <t>YÜKSEK RİSK GRUBUNDAKİ KİŞİLER PANDEMİ BAŞLANGICI İLE BİRLİKTE ÇALIŞMA SAATLERİ YENİDEN DÜZENLENMİŞTİR.</t>
  </si>
  <si>
    <r>
      <t xml:space="preserve">1. İZOLASYON KURALINA UYMAYAN YURTDIŞI VEYA ÜMRE DÖNÜŞÜ YAPAN KİŞİLERLE TEMASTA BULUNANLAR OLUP OLMADIĞI SORGULANMALI VE SAĞLIK BİRİMİNE SEVK EDİLMELİDİR.
2. </t>
    </r>
    <r>
      <rPr>
        <b/>
        <sz val="11"/>
        <color rgb="FF000000"/>
        <rFont val="Calibri"/>
      </rPr>
      <t>ÇALIŞANLARA BU DURUMLARI BİLDİRMEYENLERİN</t>
    </r>
    <r>
      <rPr>
        <sz val="11"/>
        <color rgb="FF000000"/>
        <rFont val="Calibri"/>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</si>
  <si>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GENEL MÜDÜR</t>
  </si>
  <si>
    <t>YÜKSEK RİSK GRUBUNDAKİ PERSONELLERİN ÇALIŞMA KOŞULLARINDA DEĞİŞİKLİK YAPILMIŞTIR.</t>
  </si>
  <si>
    <t>YURT DIŞI SEYAHATLERİ</t>
  </si>
  <si>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</si>
  <si>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</si>
  <si>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</si>
  <si>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</si>
  <si>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YURTDIŞINA YAPILACAK TÜM EĞİTİM VE GEZİLER İPTAL EDİLMİŞTİR.</t>
  </si>
  <si>
    <t>İŞE GELİŞ-GİDİŞLERDE SERVİS KULLANIMI</t>
  </si>
  <si>
    <t>SERVİSTE BULAŞICI HASTALIK TAŞIYAN ÇALIŞANIN BULUNMASI</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</si>
  <si>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</si>
  <si>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</si>
  <si>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</si>
  <si>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REVİR KULLANIMI</t>
  </si>
  <si>
    <t>KURUMA GİRİŞ-ÇIKIŞ YA DA HASTA MUAYENELERİ SIRASINDA ÇALIŞANLARA BULAŞIN OLMASI</t>
  </si>
  <si>
    <t>SAĞLIK ÇALIŞANLARININ SERVİSİ KULLANIMI SIRASINDA HAVA YA DA YÜZEY TEMASI SONUCUNDA VİRÜSE MARUZ KALMASI, BULAŞ VE SALGINDA ARTIŞ</t>
  </si>
  <si>
    <t>SAĞLIK BİRİMİNE ÖZEL DEZENFEKSİYON UYGULANMAKTADIR. TÜM ÇALIŞANLAR,  ACİL SİKAYETİ OLMAMALARI HALİNDE REVİRİ KULLANMAMALARI; GEREKLİ DURUMLARDA SOSYAL MESAFEYİ DİKKATE ALMALARI KONUSUNDA UYARILMIŞTIR.</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</si>
  <si>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</si>
  <si>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REVİR BÖLÜMÜNDE GEREKLİ ÖNLEMLER ALINMIŞTIR.</t>
  </si>
  <si>
    <t>HASTA KİŞİLERDEN İŞYERİ HEKİMİNE-SAĞLIK ÇALIŞANLARINA BULAŞIN OLMASI</t>
  </si>
  <si>
    <t>İŞYERİ HEKİMİNİN VİRÜSE MARUZ KALMASI VE HASTA OLMAYAN DİĞER ÇALIŞANLARA ÇAPRAZ BULAŞA SEBEP OLMASI NEDENİYLE HASTA SAYISINDA  ARTIŞ</t>
  </si>
  <si>
    <t>SAĞLIK BİRİMİNDE TAVSİYE EDİLEN ÖNLEMLER ALINMAKTADIR.</t>
  </si>
  <si>
    <t xml:space="preserve">1. HASTA MUAYENESİ SIRASINDA İŞYERİ HEKİMİ/HEMŞİRE GEREKLİ ÖNLEMLERİ ALMALI ve GEREKLİ KKD Yİ KULLANMALIDIR.
2. MUAYENE SIRASINDA KULLANILAN TÜM ZEMİNLER SIK SIK DEZENFEKTE EDİLMELİDİR.
</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</si>
  <si>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</si>
  <si>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</si>
  <si>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</si>
  <si>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TÜM ÖĞRENCİLERE MART AYINDA, ÇALIŞANLARA HAZİRAN AYINDA  EĞİTİM GERÇEKLEŞTİRİLMİŞ, EL ANTİSEPTİĞİ TEDARİK EDİLMİŞ ve GEREKLİ YERLERE MONTE EDİLMİŞTİR.
BİLGİLENDİRMEYE YÖNELİK AFİŞ ve POSTERLER BELİRLENMİŞ ALANLARA ASILMIŞTIR.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</si>
  <si>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</si>
  <si>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</si>
  <si>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</si>
  <si>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</si>
  <si>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</si>
  <si>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</si>
  <si>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İŞLETME MÜDÜRÜ
DESTEK HİZMET PERSONELİ</t>
  </si>
  <si>
    <t>TEMİZLİK VE YEMEKHANE PERSONELİNE KİŞİSEL HİJYEN KONUSUNDA GEREKLİ UYARILARDA BULUNULMUŞTUR.</t>
  </si>
  <si>
    <t>YEMEKHANE KULLANIMI</t>
  </si>
  <si>
    <t>ÇOK KALABALIK VE BİTİŞİK DÜZENDE YEMEK YEME</t>
  </si>
  <si>
    <t>HAVA YOLU VEYA YÜZEY TEMASI İLE BULAŞ İLE HASTALANMA VE YAYILIM</t>
  </si>
  <si>
    <t>YEMEKHANEDE SEYREK OLARAK OTURUM SAĞLANMAKTADIR.</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</si>
  <si>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</si>
  <si>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 xml:space="preserve">GENEL MÜDÜR
OKUL MÜDÜRLERİ
İŞLETME MÜDÜRÜ </t>
  </si>
  <si>
    <t>YEMEKHANEDE YEMEK SÜRESİNDE MİNUMUM SAYIDA KİŞİNİN BULUNDURULMASI SAĞLANMIŞTIR.</t>
  </si>
  <si>
    <t>BULAŞIK VE YEMEK EKİPMANLARINA VİRÜS BULAŞI</t>
  </si>
  <si>
    <t>YEMEKHANE ÇALIŞANLARININ KONTAMİNE MALZEMELERLE MİKROORGANİZMALARA MARUZ KALMASI HASTALANMA VE SALGINDA ARTIŞ.</t>
  </si>
  <si>
    <t>YEMEKHANE ÇALIŞANLARI GEREKLİ KKD LARİ KULLANMAKTADIR.</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</si>
  <si>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</si>
  <si>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İŞLETME MÜDÜRÜ
YEMEK HİZMETİ ALINAN FİRMA YETKİLİSİ</t>
  </si>
  <si>
    <t>YEMEKEHANE PERSONELİ HİJYEN KURALLARINA UYMAKTADIR.</t>
  </si>
  <si>
    <t>ACİL HİJYEN UYGULAMASI</t>
  </si>
  <si>
    <t xml:space="preserve">HASTALIK TESPİTİ VE ŞÜPHESİ İLE İŞTEN UZAKLAŞAN ÇALIŞANIN ÇALIŞMA ALANI, EKİPMAN VARSA SOYUNMA DOLAPLARI VE KULLANDIĞI SOSYAL ALANLARIN DEZENFEKTE EDİLMEMESİ </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</si>
  <si>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</si>
  <si>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</si>
  <si>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</si>
  <si>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İŞLETME MÜDÜRÜ</t>
  </si>
  <si>
    <t>KİŞİLERE YÖNELİK VERİ KAYIT</t>
  </si>
  <si>
    <t>ÇALIŞANLARIN İLERİ DÖNEMDE SALGIN HASTALIĞA YAKALANMALARI HALİNDE MUHTEMEL TEMASLILARIN TESPİT EDİLEMEMESİ</t>
  </si>
  <si>
    <t>SALGININ YAYILMASI</t>
  </si>
  <si>
    <t>İŞYERİNDE TEMAS HALİNDE OLDUĞU KİŞİLERİN BELİRLENMESİ VE KARANTİNA ALDINA ALINMASI GEREKMEKTEDİR.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</si>
  <si>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</si>
  <si>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 xml:space="preserve">OKUL MÜDÜRLERİ
OKUL DOKTORU
BİRİM SORUMLULARI </t>
  </si>
  <si>
    <t>VERİ KAYIT</t>
  </si>
  <si>
    <t>YAPILAN FAALİYETLERİN KAYITLARININ YETERSİZLİĞİ</t>
  </si>
  <si>
    <t>GEREKLİ AKSİYONLARIN GERÇEKLEŞTİRİLMESİNİN ATLANMASI, FAALİYETLERDE TEKRARA DÜŞÜLMESİ VE KAYNAKLARIN BOŞA HARCANMASI,
FAALİYETLERİN DİNAMİK OLARAK GERÇEKLEŞTİRİLMEMESİ</t>
  </si>
  <si>
    <t>TÜM ÇALIŞMALAR KOORDİNELİ OLARAK  YAPILMASI GEREKMEKTEDİR.</t>
  </si>
  <si>
    <t>1. TÜM ÇALIŞMALAR HAZIRLIK EKİBİ İLE KOORDİNELİ OLARAK KAYIT ALTINA ALINMALIDIR.
2-GEREKLİ BİRİMLERE BİLDİRİLMELİ, İVEDİLİKLE UYGULAMAYA KONULMALI VE KONTROL EDİLMELİDİR.</t>
  </si>
  <si>
    <t>TÜM BİRİM SORUMLULARI</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</si>
  <si>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</si>
  <si>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</si>
  <si>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</si>
  <si>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</si>
  <si>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1. İSG UZMANI VE HAZIRLIK EKİBİ KATKISI İLE ACİL EYLEM PLANLARI GÜNCELLENMELİDİR.
2. İLAVE EKİPMAN GEREKSİNÜMLERİ TEDARİK EDİLMELİDİR.
3. TÜM ÇALIŞANLAR PLANLAR KONUSUNDA BİLGİLENİDİRİLMELİDİR.
4. REVİZE ACİL EYLEM PLANLARI İLAN EDİLMELİDİR.</t>
  </si>
  <si>
    <t>KONTROL ÖNLEMLERİ HİYERARŞİ EKİBİ</t>
  </si>
  <si>
    <t>ACİL DURUM PLANI REVİZE EDİLMİŞTİR.</t>
  </si>
  <si>
    <t xml:space="preserve">SAĞLIK PERSONELLERİ </t>
  </si>
  <si>
    <t>SAĞLIK PERSONELLERİNİN YETERİNCE BİLGİLENDİRİLMEMESİ</t>
  </si>
  <si>
    <t>SAĞLIK PERSONELLERİ MÜDAHALELERİ SIRASINDA BULAŞICI HASTALIĞA MARUZ KALMALARI SONUCU HASTALANMA VE SALGININ GENİŞLEMESİ.</t>
  </si>
  <si>
    <t>UYGUN KKDLERİN KULLANIMI SAĞLANMAKTADIR.</t>
  </si>
  <si>
    <t>1. YENİ EKİPMANLAR VEYA KKD LER GEREKİYORSA TEDARİK EDİLMELİDİR.</t>
  </si>
  <si>
    <t>GENEL MÜDÜR
MUHASEBE MÜDÜRÜ</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</si>
  <si>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</si>
  <si>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</si>
  <si>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</si>
  <si>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</si>
  <si>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</si>
  <si>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AFİŞLER ORTAK ALANLARA ASILMIŞTIR.</t>
  </si>
  <si>
    <t>COVİD-19 SALGININDA RİSKLİ GRUPLAR</t>
  </si>
  <si>
    <t>YÜKSEK RİSK GRUBUNDA BULUNAN KİŞİLERİN TOPLU BULUNULAN VE SEYAHAT EDİLEN İŞYERİNDE BULAŞMA RİSKLERİNİN ARTMASI</t>
  </si>
  <si>
    <t>HASTALIĞA YAKALANMA SONUCU KAYIPLARIN ARTMASI SALGININ GENİŞLEMESİ</t>
  </si>
  <si>
    <t>YÜKSEK RİSK GRUBUNDAKİ KİŞİLER İŞYERİNDEN VE TOPLUMDAN İZOLE EDİLMİŞTİR.</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</si>
  <si>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</si>
  <si>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RİSK GRUBUNDAKİ PERSONEL İÇİN ÇALIŞMA KOŞULLARINDA DEĞİŞİKLİK YAPILMIŞTIR.</t>
  </si>
  <si>
    <t>TAŞERON FİRMALAR</t>
  </si>
  <si>
    <t>YÜKLENİCİ FİRMA TARAFINDAN GÖNDERİLEN ÇALIŞANLARIN BULAŞMA RİSKİ OLMASI</t>
  </si>
  <si>
    <t>İŞLETMEYE BULAŞICI HASTALIK TAŞINMASI VE SALGIN OLUŞMASI</t>
  </si>
  <si>
    <t>ZORUNLU OLMAYAN HALLERDE TAŞERON FİRMA ÇALIŞANLARININ KURUMA ALINMAMASI ÇALIŞMALARIN ERTELENMESİ YADA ZORUNLU HALLERDE GEREKLİ EKİPMAN VE SOSYAL MESAFENİN KORUNMASI SAĞLANMAKTADIR.</t>
  </si>
  <si>
    <t xml:space="preserve">1. MÜMKÜN OLDUĞUNCA YÜKLENİCİ FİRMA HİZMETLERİNİN ZİYARETİ DURDURULMALIDIR.
2. ZORUNLU HALLERDE İŞLETME GİRİŞ PROSEDÜRLERİ UYGULANMALI, MEVCUT TALİMATLAR HAKKINDA BİLGİLENDİRİLEREK UYMALARI DENETLENMELİDİR.
3. MASKE KULLANIMI ZORUNLUDUR. </t>
  </si>
  <si>
    <t>FİRMALARA GEREKLİ BİLGİLENDİRMELER YAPILMIŞTIR.</t>
  </si>
  <si>
    <t>EĞİTİM</t>
  </si>
  <si>
    <t>ÖĞRENCİ ve ÇALIŞANLARA COVİD 19 SALGINI İLGİLİ EĞİTİM VERİLMEMESİ</t>
  </si>
  <si>
    <t>BULAŞICI/SALGIN HASTALIK YAYILMA RİSKİ</t>
  </si>
  <si>
    <t>COVİD 19 İLE İLGİLİ EĞİTİMLERİN VERİLMESİ VE ÇALIŞMA ALANLARINA BİLGİLENDİRME AFİŞLERİNİN ASILMASI GEREKMEKTEDİR.</t>
  </si>
  <si>
    <t>ÖĞRENCİ ve ÇALIŞANLAR İÇİN EĞİTİM VERİLMESİ ÇALIŞMA ALANLARINA KONU İLE İLGİLİ BİLGİ AFİŞLERİNİN ASILMASI GEREKMEKTEDİR.</t>
  </si>
  <si>
    <t>GENEL MÜDÜR
EĞİTİM SORUMLUSU</t>
  </si>
  <si>
    <t>BİLGİLENDİRME EĞİTİMLER VERİLMİŞTİR.</t>
  </si>
  <si>
    <t>SERVİS</t>
  </si>
  <si>
    <t>COVİD 19 SALGINI KAPSAMINDA SERVİS KULLANAN PERSONELLERİN YAKIN MESAFEDE OTURMASI</t>
  </si>
  <si>
    <t>SERVİSTE MASKE KULLLANMAYAN KİŞİNİN BULUNMAMASI</t>
  </si>
  <si>
    <t>SERVİSTE OTURMA PLANININ OLUŞTURULMASI VE UYGULANMASI, MASKESİZ SEYAHAT EDİLMEMESİ</t>
  </si>
  <si>
    <t>İŞLETME MÜDÜRÜ ve SERVİS HİZMETİ ALINAN FİRMA YETKİLİSİ</t>
  </si>
  <si>
    <t>COVİD 19 SALGINI KAPSAMINDA SERVİS ARAÇLARININ DEZENFEKTE EDİLMEMESİ</t>
  </si>
  <si>
    <t>SERVİS ARAÇLARININ DÜZENLİ ARALIKLARDA YETKİLİ FİRMALAR TARAFINDAN DEZENFEKTE EDİLMEKTEDİR.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</si>
  <si>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</si>
  <si>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SALGININ BAŞLAMASI İLE BİRLİKTE KURUMA AİT SERVİS ARAÇLARI DEZEKFEKTE EDİLMEKTEDİR.</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</si>
  <si>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</si>
  <si>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</si>
  <si>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</si>
  <si>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PERSONEL İÇİN GENEL BİLGİLENDİRME EĞİTİMİ VERİLMİŞTİR.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</si>
  <si>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</si>
  <si>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</si>
  <si>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</si>
  <si>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SERVİSLERDE EL ANTİSEPTİKLERİNİ BULUNDURULMAKTADIR.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</si>
  <si>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</si>
  <si>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</si>
  <si>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</si>
  <si>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</si>
  <si>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ORTAK KULLANIM ALANLARI (TUVALET,YEMEKHANE,
MERDİVEN,TRABZANLARI,
MUSLUK BAŞLARI)YETERLİ DÜZEYDE DEZENFEKTE EDİLMEMESİ</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</si>
  <si>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</si>
  <si>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</si>
  <si>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</si>
  <si>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</si>
  <si>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 xml:space="preserve">OKUL MÜDÜRLERİ
OKUL DOKTORU </t>
  </si>
  <si>
    <t>ÖĞRENCİ ve PERSONEL İÇİN ELLERİN NASIL YIKANACAĞI KONUSUNDA AFİŞ VE GEREKLİ EĞİTİMLER VERİLMİŞTİR.</t>
  </si>
  <si>
    <t>ÇALIŞMA ORTAMLARININ DOĞAL HAVALANDIRMA YAPILMAMASI.</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</si>
  <si>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</si>
  <si>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</si>
  <si>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OKUL MÜDÜRLERİ VE TÜM BİRİM SORUMLULARI</t>
  </si>
  <si>
    <t>ORTAMLAR SÜREKLİ HAVALANDIRILMAKTADIR.</t>
  </si>
  <si>
    <t>SAĞLIK KONTROLLERİ</t>
  </si>
  <si>
    <t xml:space="preserve">DESTEK HİZMETLER ve TEDARİKÇİ FİRMALARIN PERSONELLERİNİN PERİYODİK SAĞLIK TARAMALARININ YAPILMAMASI </t>
  </si>
  <si>
    <t>SAĞLIK PROBLEMLERİ</t>
  </si>
  <si>
    <t>SAĞLIK TARAMALARI NETİCESİNDE ÖNEMLİ HASTALIKLARIN GÖZDEN KAÇMAMASININ ÖNLENMESİ SAĞLANMAKTADIR.</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</si>
  <si>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</si>
  <si>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</si>
  <si>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EĞİTİM SALONLARINA 10 KİŞİDEN FAZLA VE 2 M AZ MESAFELİ ARALIKLARLA OTURMA DÜZENİ OLUŞTURULMALIDIR.ACİL DURUM OLMADIĞI SÜRECE TOPLANTILAR ERTELENMEKTE VE WEB ÜZERİNDEN GERÇEKLEŞTİRLMELİDİR  .YEMEKHANEDE ÇALIŞANLAR YANYANA ÇALIŞMAMAKTADIR.</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</si>
  <si>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</si>
  <si>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</si>
  <si>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</si>
  <si>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</si>
  <si>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</si>
  <si>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TÜM BİRİM MÜDÜRLERİ</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</si>
  <si>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</si>
  <si>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</si>
  <si>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</si>
  <si>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</si>
  <si>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</si>
  <si>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</si>
  <si>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</si>
  <si>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</si>
  <si>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BİR ÇALIŞANIN COVİD 19 ŞÜPHESİ İLE KARŞI KARŞIYA KALINDIĞINDASORUMLU KİŞİ İLE İRTİBATA GEÇMESİ GEREKİR.</t>
  </si>
  <si>
    <t>KONTROL ÖNLEMLERİ HİYERARŞİ EKİP SORUMLUSU İLE İRTİBATA GEÇİLMESİ GEREKİR.  SAĞLIK BAKANLIĞI VE İL SAĞLIK MÜDÜRLÜĞÜ TARAFINDAN BELİRLENEN HATTIN ARANMASI VE YÖNLENDİRMELERİNEUYGUN HAREKET EDİLMESİ GEREKMEKTEDİR.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</si>
</sst>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sz val="14"/>
      <color rgb="FF000000"/>
      <name val="Calibri"/>
    </font>
    <font>
      <sz val="11"/>
      <name val="Calibri"/>
    </font>
    <font>
      <b/>
      <sz val="11"/>
      <color rgb="FF000000"/>
      <name val="Calibri"/>
    </font>
    <font>
      <sz val="12"/>
      <color rgb="FF000000"/>
      <name val="Calibri"/>
    </font>
    <font>
      <sz val="11"/>
      <color rgb="FFFF0000"/>
      <name val="Calibri"/>
    </font>
    <font>
      <sz val="11"/>
      <color rgb="FF000000"/>
      <name val="Calibri"/>
      <family val="2"/>
      <charset val="162"/>
    </font>
  </fonts>
  <fills count="8">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C000"/>
        <bgColor rgb="FFFFC000"/>
      </patternFill>
    </fill>
    <fill>
      <patternFill patternType="solid">
        <fgColor rgb="FFC2D69B"/>
        <bgColor rgb="FFC2D69B"/>
      </patternFill>
    </fill>
    <fill>
      <patternFill patternType="solid">
        <fgColor rgb="FFFF0000"/>
        <bgColor rgb="FFFF0000"/>
      </patternFill>
    </fill>
    <fill>
      <patternFill patternType="solid">
        <fgColor rgb="FFFFFF00"/>
        <bgColor rgb="FFFFFF0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35">
    <xf numFmtId="0" fontId="0" fillId="0" borderId="0" xfId="0" applyFont="1" applyAlignment="1"/>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textRotation="90"/>
    </xf>
    <xf numFmtId="0" fontId="3" fillId="2" borderId="7" xfId="0" applyFont="1" applyFill="1" applyBorder="1" applyAlignment="1">
      <alignment horizontal="center" vertical="center" textRotation="90"/>
    </xf>
    <xf numFmtId="0" fontId="3" fillId="2" borderId="8" xfId="0" applyFont="1" applyFill="1" applyBorder="1" applyAlignment="1">
      <alignment horizontal="center" vertical="center" wrapText="1"/>
    </xf>
    <xf numFmtId="0" fontId="0" fillId="0" borderId="6" xfId="0" applyFont="1" applyBorder="1" applyAlignment="1">
      <alignment horizontal="center" vertical="center"/>
    </xf>
    <xf numFmtId="0" fontId="0"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4" borderId="6"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xf>
    <xf numFmtId="0" fontId="0" fillId="5" borderId="6"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0" fontId="0" fillId="0" borderId="0" xfId="0" applyFont="1"/>
    <xf numFmtId="0" fontId="4" fillId="0" borderId="6" xfId="0" applyFont="1" applyBorder="1" applyAlignment="1">
      <alignment horizontal="center" vertical="center" wrapText="1"/>
    </xf>
    <xf numFmtId="0" fontId="0" fillId="6"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0" borderId="6" xfId="0" applyFont="1" applyBorder="1" applyAlignment="1">
      <alignment horizontal="left" vertical="center" wrapText="1"/>
    </xf>
    <xf numFmtId="0" fontId="0" fillId="3" borderId="6" xfId="0" applyFont="1" applyFill="1" applyBorder="1" applyAlignment="1">
      <alignment vertical="center" wrapText="1"/>
    </xf>
    <xf numFmtId="0" fontId="0" fillId="0" borderId="6" xfId="0" applyFont="1" applyBorder="1" applyAlignment="1">
      <alignment vertical="center" wrapText="1"/>
    </xf>
    <xf numFmtId="0" fontId="0" fillId="7" borderId="6" xfId="0" applyFont="1" applyFill="1" applyBorder="1" applyAlignment="1">
      <alignment horizontal="left" vertical="center" wrapText="1"/>
    </xf>
    <xf numFmtId="49" fontId="0" fillId="0" borderId="0" xfId="0" applyNumberFormat="1" applyFont="1"/>
    <xf numFmtId="0" fontId="3" fillId="2" borderId="1" xfId="0" applyFont="1" applyFill="1" applyBorder="1" applyAlignment="1">
      <alignment horizontal="center"/>
    </xf>
    <xf numFmtId="0" fontId="2" fillId="0" borderId="2" xfId="0" applyFont="1" applyBorder="1"/>
    <xf numFmtId="0" fontId="2" fillId="0" borderId="3" xfId="0" applyFont="1" applyBorder="1"/>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4" xfId="0" applyFont="1" applyFill="1" applyBorder="1" applyAlignment="1">
      <alignment horizontal="center" vertical="center"/>
    </xf>
    <xf numFmtId="0" fontId="2" fillId="0" borderId="5" xfId="0" applyFont="1" applyBorder="1"/>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6" fillId="3" borderId="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abSelected="1" topLeftCell="E1" zoomScale="68" zoomScaleNormal="68" workbookViewId="0">
      <pane ySplit="3" topLeftCell="A33" activePane="bottomLeft" state="frozen"/>
      <selection pane="bottomLeft" activeCell="J22" sqref="J22"/>
    </sheetView>
  </sheetViews>
  <sheetFormatPr defaultColWidth="14.453125" defaultRowHeight="15" customHeight="1" x14ac:dyDescent="0.35"/>
  <cols>
    <col min="1" max="1" width="3.81640625" customWidth="1"/>
    <col min="2" max="2" width="19" customWidth="1"/>
    <col min="3" max="3" width="19.54296875" customWidth="1"/>
    <col min="4" max="4" width="19.1796875" customWidth="1"/>
    <col min="5" max="5" width="24.54296875" customWidth="1"/>
    <col min="6" max="6" width="3.453125" customWidth="1"/>
    <col min="7" max="7" width="3.1796875" customWidth="1"/>
    <col min="8" max="8" width="4.1796875" customWidth="1"/>
    <col min="9" max="9" width="7.1796875" customWidth="1"/>
    <col min="10" max="10" width="45" customWidth="1"/>
    <col min="11" max="11" width="14.54296875" customWidth="1"/>
    <col min="12" max="13" width="2.54296875" customWidth="1"/>
    <col min="14" max="14" width="3.54296875" customWidth="1"/>
    <col min="15" max="15" width="7.54296875" customWidth="1"/>
    <col min="16" max="16" width="21.81640625" customWidth="1"/>
    <col min="17" max="17" width="16.453125" customWidth="1"/>
    <col min="18" max="18" width="8.7265625" customWidth="1"/>
  </cols>
  <sheetData>
    <row r="1" spans="1:18" ht="18.75" customHeight="1" x14ac:dyDescent="0.35">
      <c r="A1" s="29"/>
      <c r="B1" s="26"/>
      <c r="C1" s="26"/>
      <c r="D1" s="26"/>
      <c r="E1" s="26"/>
      <c r="F1" s="26"/>
      <c r="G1" s="26"/>
      <c r="H1" s="26"/>
      <c r="I1" s="26"/>
      <c r="J1" s="26"/>
      <c r="K1" s="26"/>
      <c r="L1" s="26"/>
      <c r="M1" s="26"/>
      <c r="N1" s="26"/>
      <c r="O1" s="26"/>
      <c r="P1" s="26"/>
      <c r="Q1" s="27"/>
    </row>
    <row r="2" spans="1:18" ht="15" customHeight="1" x14ac:dyDescent="0.35">
      <c r="A2" s="30" t="s">
        <v>0</v>
      </c>
      <c r="B2" s="32" t="s">
        <v>1</v>
      </c>
      <c r="C2" s="30" t="s">
        <v>2</v>
      </c>
      <c r="D2" s="30" t="s">
        <v>3</v>
      </c>
      <c r="E2" s="25" t="s">
        <v>4</v>
      </c>
      <c r="F2" s="26"/>
      <c r="G2" s="26"/>
      <c r="H2" s="26"/>
      <c r="I2" s="27"/>
      <c r="J2" s="32" t="s">
        <v>5</v>
      </c>
      <c r="K2" s="32" t="s">
        <v>6</v>
      </c>
      <c r="L2" s="28" t="s">
        <v>7</v>
      </c>
      <c r="M2" s="26"/>
      <c r="N2" s="26"/>
      <c r="O2" s="26"/>
      <c r="P2" s="27"/>
      <c r="Q2" s="33" t="s">
        <v>8</v>
      </c>
    </row>
    <row r="3" spans="1:18" ht="82" customHeight="1" x14ac:dyDescent="0.35">
      <c r="A3" s="31"/>
      <c r="B3" s="31"/>
      <c r="C3" s="31"/>
      <c r="D3" s="31"/>
      <c r="E3" s="1" t="s">
        <v>9</v>
      </c>
      <c r="F3" s="2" t="s">
        <v>10</v>
      </c>
      <c r="G3" s="2" t="s">
        <v>11</v>
      </c>
      <c r="H3" s="2" t="s">
        <v>12</v>
      </c>
      <c r="I3" s="2" t="s">
        <v>13</v>
      </c>
      <c r="J3" s="31"/>
      <c r="K3" s="31"/>
      <c r="L3" s="3" t="s">
        <v>10</v>
      </c>
      <c r="M3" s="2" t="s">
        <v>11</v>
      </c>
      <c r="N3" s="2" t="s">
        <v>12</v>
      </c>
      <c r="O3" s="2" t="s">
        <v>13</v>
      </c>
      <c r="P3" s="4" t="s">
        <v>14</v>
      </c>
      <c r="Q3" s="31"/>
    </row>
    <row r="4" spans="1:18" ht="240" customHeight="1" x14ac:dyDescent="0.35">
      <c r="A4" s="5">
        <v>1</v>
      </c>
      <c r="B4" s="6" t="s">
        <v>15</v>
      </c>
      <c r="C4" s="6" t="s">
        <v>16</v>
      </c>
      <c r="D4" s="6" t="s">
        <v>17</v>
      </c>
      <c r="E4" s="6" t="s">
        <v>18</v>
      </c>
      <c r="F4" s="6">
        <v>3</v>
      </c>
      <c r="G4" s="6">
        <v>5</v>
      </c>
      <c r="H4" s="7">
        <f t="shared" ref="H4:H10" si="0">PRODUCT(F4:G4)</f>
        <v>15</v>
      </c>
      <c r="I4" s="8" t="str">
        <f t="shared" ref="I4:I14" si="1">IF(H4&lt;8,"Düşük Risk",IF(H4&lt;16,"Orta Risk",IF(H4&lt;21,"Yüksek Risk",IF(H4&gt;=25,"Çok Yüksek Risk "))))</f>
        <v>Orta Risk</v>
      </c>
      <c r="J4" s="9" t="s">
        <v>19</v>
      </c>
      <c r="K4" s="10" t="s">
        <v>20</v>
      </c>
      <c r="L4" s="10">
        <v>1</v>
      </c>
      <c r="M4" s="10">
        <v>5</v>
      </c>
      <c r="N4" s="11">
        <f>PRODUCT(L4:M4)</f>
        <v>5</v>
      </c>
      <c r="O4" s="12" t="str">
        <f t="shared" ref="O4:O44" si="2">IF(N4&lt;8,"Düşük Risk",IF(N4&lt;15,"Orta Risk",IF(N4&lt;21,"Yüksek Risk",IF(N4&gt;=25,"Çok Yüksek Risk "))))</f>
        <v>Düşük Risk</v>
      </c>
      <c r="P4" s="10" t="s">
        <v>21</v>
      </c>
      <c r="Q4" s="13"/>
      <c r="R4" s="14"/>
    </row>
    <row r="5" spans="1:18" ht="240" customHeight="1" x14ac:dyDescent="0.35">
      <c r="A5" s="5">
        <v>2</v>
      </c>
      <c r="B5" s="6" t="s">
        <v>22</v>
      </c>
      <c r="C5" s="6" t="s">
        <v>23</v>
      </c>
      <c r="D5" s="6" t="s">
        <v>24</v>
      </c>
      <c r="E5" s="6" t="s">
        <v>25</v>
      </c>
      <c r="F5" s="6">
        <v>3</v>
      </c>
      <c r="G5" s="6">
        <v>5</v>
      </c>
      <c r="H5" s="7">
        <f t="shared" si="0"/>
        <v>15</v>
      </c>
      <c r="I5" s="8" t="str">
        <f t="shared" si="1"/>
        <v>Orta Risk</v>
      </c>
      <c r="J5" s="9" t="s">
        <v>26</v>
      </c>
      <c r="K5" s="10" t="s">
        <v>27</v>
      </c>
      <c r="L5" s="10">
        <v>1</v>
      </c>
      <c r="M5" s="10">
        <v>5</v>
      </c>
      <c r="N5" s="11">
        <v>5</v>
      </c>
      <c r="O5" s="12" t="str">
        <f t="shared" si="2"/>
        <v>Düşük Risk</v>
      </c>
      <c r="P5" s="10" t="s">
        <v>28</v>
      </c>
      <c r="Q5" s="13"/>
      <c r="R5" s="14"/>
    </row>
    <row r="6" spans="1:18" ht="240" customHeight="1" x14ac:dyDescent="0.35">
      <c r="A6" s="5">
        <v>3</v>
      </c>
      <c r="B6" s="6" t="s">
        <v>29</v>
      </c>
      <c r="C6" s="6" t="s">
        <v>30</v>
      </c>
      <c r="D6" s="6" t="s">
        <v>31</v>
      </c>
      <c r="E6" s="6" t="s">
        <v>32</v>
      </c>
      <c r="F6" s="6">
        <v>3</v>
      </c>
      <c r="G6" s="6">
        <v>5</v>
      </c>
      <c r="H6" s="7">
        <f t="shared" si="0"/>
        <v>15</v>
      </c>
      <c r="I6" s="8" t="str">
        <f t="shared" si="1"/>
        <v>Orta Risk</v>
      </c>
      <c r="J6" s="9" t="s">
        <v>33</v>
      </c>
      <c r="K6" s="10" t="s">
        <v>20</v>
      </c>
      <c r="L6" s="10">
        <v>1</v>
      </c>
      <c r="M6" s="10">
        <v>5</v>
      </c>
      <c r="N6" s="11">
        <v>5</v>
      </c>
      <c r="O6" s="12" t="str">
        <f t="shared" si="2"/>
        <v>Düşük Risk</v>
      </c>
      <c r="P6" s="15" t="s">
        <v>34</v>
      </c>
      <c r="Q6" s="13"/>
      <c r="R6" s="14"/>
    </row>
    <row r="7" spans="1:18" ht="304.5" x14ac:dyDescent="0.35">
      <c r="A7" s="5">
        <v>4</v>
      </c>
      <c r="B7" s="6" t="s">
        <v>35</v>
      </c>
      <c r="C7" s="6" t="s">
        <v>36</v>
      </c>
      <c r="D7" s="6" t="s">
        <v>37</v>
      </c>
      <c r="E7" s="6" t="s">
        <v>38</v>
      </c>
      <c r="F7" s="6">
        <v>3</v>
      </c>
      <c r="G7" s="6">
        <v>5</v>
      </c>
      <c r="H7" s="7">
        <f t="shared" si="0"/>
        <v>15</v>
      </c>
      <c r="I7" s="8" t="str">
        <f t="shared" si="1"/>
        <v>Orta Risk</v>
      </c>
      <c r="J7" s="9" t="s">
        <v>39</v>
      </c>
      <c r="K7" s="10" t="s">
        <v>40</v>
      </c>
      <c r="L7" s="10">
        <v>1</v>
      </c>
      <c r="M7" s="10">
        <v>5</v>
      </c>
      <c r="N7" s="11">
        <v>5</v>
      </c>
      <c r="O7" s="12" t="str">
        <f t="shared" si="2"/>
        <v>Düşük Risk</v>
      </c>
      <c r="P7" s="15" t="s">
        <v>41</v>
      </c>
      <c r="Q7" s="13"/>
      <c r="R7" s="14"/>
    </row>
    <row r="8" spans="1:18" ht="240" customHeight="1" x14ac:dyDescent="0.35">
      <c r="A8" s="5">
        <v>5</v>
      </c>
      <c r="B8" s="6" t="s">
        <v>42</v>
      </c>
      <c r="C8" s="6" t="s">
        <v>43</v>
      </c>
      <c r="D8" s="6" t="s">
        <v>44</v>
      </c>
      <c r="E8" s="6" t="s">
        <v>45</v>
      </c>
      <c r="F8" s="6">
        <v>3</v>
      </c>
      <c r="G8" s="6">
        <v>5</v>
      </c>
      <c r="H8" s="7">
        <f t="shared" si="0"/>
        <v>15</v>
      </c>
      <c r="I8" s="8" t="str">
        <f t="shared" si="1"/>
        <v>Orta Risk</v>
      </c>
      <c r="J8" s="9" t="s">
        <v>46</v>
      </c>
      <c r="K8" s="10" t="s">
        <v>47</v>
      </c>
      <c r="L8" s="10">
        <v>1</v>
      </c>
      <c r="M8" s="10">
        <v>5</v>
      </c>
      <c r="N8" s="11">
        <f>PRODUCT(L8:M8)</f>
        <v>5</v>
      </c>
      <c r="O8" s="12" t="str">
        <f t="shared" si="2"/>
        <v>Düşük Risk</v>
      </c>
      <c r="P8" s="10" t="s">
        <v>48</v>
      </c>
      <c r="Q8" s="13"/>
      <c r="R8" s="14"/>
    </row>
    <row r="9" spans="1:18" ht="240" customHeight="1" x14ac:dyDescent="0.35">
      <c r="A9" s="5">
        <v>6</v>
      </c>
      <c r="B9" s="6" t="s">
        <v>49</v>
      </c>
      <c r="C9" s="6" t="s">
        <v>50</v>
      </c>
      <c r="D9" s="6" t="s">
        <v>51</v>
      </c>
      <c r="E9" s="6" t="s">
        <v>52</v>
      </c>
      <c r="F9" s="6">
        <v>4</v>
      </c>
      <c r="G9" s="6">
        <v>5</v>
      </c>
      <c r="H9" s="7">
        <f t="shared" si="0"/>
        <v>20</v>
      </c>
      <c r="I9" s="16" t="str">
        <f t="shared" si="1"/>
        <v>Yüksek Risk</v>
      </c>
      <c r="J9" s="9" t="s">
        <v>53</v>
      </c>
      <c r="K9" s="10" t="s">
        <v>27</v>
      </c>
      <c r="L9" s="10">
        <v>1</v>
      </c>
      <c r="M9" s="10">
        <v>5</v>
      </c>
      <c r="N9" s="11">
        <v>5</v>
      </c>
      <c r="O9" s="12" t="str">
        <f t="shared" si="2"/>
        <v>Düşük Risk</v>
      </c>
      <c r="P9" s="15"/>
      <c r="Q9" s="13"/>
      <c r="R9" s="14"/>
    </row>
    <row r="10" spans="1:18" ht="240" customHeight="1" x14ac:dyDescent="0.35">
      <c r="A10" s="5">
        <v>7</v>
      </c>
      <c r="B10" s="6" t="s">
        <v>54</v>
      </c>
      <c r="C10" s="6" t="s">
        <v>55</v>
      </c>
      <c r="D10" s="6" t="s">
        <v>56</v>
      </c>
      <c r="E10" s="6" t="s">
        <v>57</v>
      </c>
      <c r="F10" s="6">
        <v>4</v>
      </c>
      <c r="G10" s="6">
        <v>5</v>
      </c>
      <c r="H10" s="7">
        <f t="shared" si="0"/>
        <v>20</v>
      </c>
      <c r="I10" s="16" t="str">
        <f t="shared" si="1"/>
        <v>Yüksek Risk</v>
      </c>
      <c r="J10" s="9" t="s">
        <v>58</v>
      </c>
      <c r="K10" s="10" t="s">
        <v>59</v>
      </c>
      <c r="L10" s="10">
        <v>1</v>
      </c>
      <c r="M10" s="10">
        <v>5</v>
      </c>
      <c r="N10" s="11">
        <v>5</v>
      </c>
      <c r="O10" s="12" t="str">
        <f t="shared" si="2"/>
        <v>Düşük Risk</v>
      </c>
      <c r="P10" s="15" t="s">
        <v>60</v>
      </c>
      <c r="Q10" s="13"/>
      <c r="R10" s="14"/>
    </row>
    <row r="11" spans="1:18" ht="275.5" x14ac:dyDescent="0.35">
      <c r="A11" s="5">
        <v>8</v>
      </c>
      <c r="B11" s="6" t="s">
        <v>61</v>
      </c>
      <c r="C11" s="6" t="s">
        <v>62</v>
      </c>
      <c r="D11" s="6" t="s">
        <v>63</v>
      </c>
      <c r="E11" s="6" t="s">
        <v>64</v>
      </c>
      <c r="F11" s="6">
        <v>4</v>
      </c>
      <c r="G11" s="6">
        <v>5</v>
      </c>
      <c r="H11" s="7">
        <v>20</v>
      </c>
      <c r="I11" s="16" t="str">
        <f t="shared" si="1"/>
        <v>Yüksek Risk</v>
      </c>
      <c r="J11" s="9" t="s">
        <v>65</v>
      </c>
      <c r="K11" s="10" t="s">
        <v>66</v>
      </c>
      <c r="L11" s="10">
        <v>1</v>
      </c>
      <c r="M11" s="10">
        <v>5</v>
      </c>
      <c r="N11" s="11">
        <v>5</v>
      </c>
      <c r="O11" s="12" t="str">
        <f t="shared" si="2"/>
        <v>Düşük Risk</v>
      </c>
      <c r="P11" s="10" t="s">
        <v>67</v>
      </c>
      <c r="Q11" s="13"/>
      <c r="R11" s="14"/>
    </row>
    <row r="12" spans="1:18" ht="240" customHeight="1" x14ac:dyDescent="0.35">
      <c r="A12" s="5">
        <v>9</v>
      </c>
      <c r="B12" s="6" t="s">
        <v>68</v>
      </c>
      <c r="C12" s="6" t="s">
        <v>69</v>
      </c>
      <c r="D12" s="6" t="s">
        <v>70</v>
      </c>
      <c r="E12" s="6" t="s">
        <v>71</v>
      </c>
      <c r="F12" s="6">
        <v>3</v>
      </c>
      <c r="G12" s="6">
        <v>5</v>
      </c>
      <c r="H12" s="7">
        <f t="shared" ref="H12:H14" si="3">PRODUCT(F12:G12)</f>
        <v>15</v>
      </c>
      <c r="I12" s="17" t="str">
        <f t="shared" si="1"/>
        <v>Orta Risk</v>
      </c>
      <c r="J12" s="9" t="s">
        <v>72</v>
      </c>
      <c r="K12" s="10" t="s">
        <v>73</v>
      </c>
      <c r="L12" s="10">
        <v>1</v>
      </c>
      <c r="M12" s="10">
        <v>5</v>
      </c>
      <c r="N12" s="11">
        <v>5</v>
      </c>
      <c r="O12" s="12" t="str">
        <f t="shared" si="2"/>
        <v>Düşük Risk</v>
      </c>
      <c r="P12" s="10" t="s">
        <v>74</v>
      </c>
      <c r="Q12" s="13"/>
      <c r="R12" s="14"/>
    </row>
    <row r="13" spans="1:18" ht="290" x14ac:dyDescent="0.35">
      <c r="A13" s="5">
        <v>10</v>
      </c>
      <c r="B13" s="6" t="s">
        <v>75</v>
      </c>
      <c r="C13" s="6" t="s">
        <v>76</v>
      </c>
      <c r="D13" s="6" t="s">
        <v>77</v>
      </c>
      <c r="E13" s="6" t="s">
        <v>78</v>
      </c>
      <c r="F13" s="6">
        <v>4</v>
      </c>
      <c r="G13" s="6">
        <v>5</v>
      </c>
      <c r="H13" s="7">
        <f t="shared" si="3"/>
        <v>20</v>
      </c>
      <c r="I13" s="16" t="str">
        <f t="shared" si="1"/>
        <v>Yüksek Risk</v>
      </c>
      <c r="J13" s="9" t="s">
        <v>79</v>
      </c>
      <c r="K13" s="10" t="s">
        <v>80</v>
      </c>
      <c r="L13" s="10">
        <v>1</v>
      </c>
      <c r="M13" s="10">
        <v>5</v>
      </c>
      <c r="N13" s="11">
        <v>5</v>
      </c>
      <c r="O13" s="12" t="str">
        <f t="shared" si="2"/>
        <v>Düşük Risk</v>
      </c>
      <c r="P13" s="10" t="s">
        <v>81</v>
      </c>
      <c r="Q13" s="13"/>
      <c r="R13" s="14"/>
    </row>
    <row r="14" spans="1:18" ht="130.5" x14ac:dyDescent="0.35">
      <c r="A14" s="5">
        <v>11</v>
      </c>
      <c r="B14" s="6" t="s">
        <v>82</v>
      </c>
      <c r="C14" s="6" t="s">
        <v>83</v>
      </c>
      <c r="D14" s="6" t="s">
        <v>84</v>
      </c>
      <c r="E14" s="6" t="s">
        <v>85</v>
      </c>
      <c r="F14" s="6">
        <v>4</v>
      </c>
      <c r="G14" s="6">
        <v>5</v>
      </c>
      <c r="H14" s="7">
        <f t="shared" si="3"/>
        <v>20</v>
      </c>
      <c r="I14" s="16" t="str">
        <f t="shared" si="1"/>
        <v>Yüksek Risk</v>
      </c>
      <c r="J14" s="9" t="s">
        <v>86</v>
      </c>
      <c r="K14" s="10" t="s">
        <v>27</v>
      </c>
      <c r="L14" s="10">
        <v>1</v>
      </c>
      <c r="M14" s="10">
        <v>5</v>
      </c>
      <c r="N14" s="11">
        <f t="shared" ref="N14:N15" si="4">PRODUCT(L14:M14)</f>
        <v>5</v>
      </c>
      <c r="O14" s="12" t="str">
        <f t="shared" si="2"/>
        <v>Düşük Risk</v>
      </c>
      <c r="P14" s="10" t="s">
        <v>87</v>
      </c>
      <c r="Q14" s="13"/>
      <c r="R14" s="14"/>
    </row>
    <row r="15" spans="1:18" ht="290" x14ac:dyDescent="0.35">
      <c r="A15" s="5">
        <v>12</v>
      </c>
      <c r="B15" s="6" t="s">
        <v>88</v>
      </c>
      <c r="C15" s="18" t="s">
        <v>89</v>
      </c>
      <c r="D15" s="6" t="s">
        <v>90</v>
      </c>
      <c r="E15" s="6" t="s">
        <v>91</v>
      </c>
      <c r="F15" s="6">
        <v>4</v>
      </c>
      <c r="G15" s="6">
        <v>4</v>
      </c>
      <c r="H15" s="7">
        <v>16</v>
      </c>
      <c r="I15" s="16" t="str">
        <f t="shared" ref="I15:I44" si="5">IF(H15&lt;8,"Düşük Risk",IF(H15&lt;15,"Orta Risk",IF(H15&lt;21,"Yüksek Risk",IF(H15&gt;=25,"Çok Yüksek Risk "))))</f>
        <v>Yüksek Risk</v>
      </c>
      <c r="J15" s="9" t="s">
        <v>92</v>
      </c>
      <c r="K15" s="10" t="s">
        <v>27</v>
      </c>
      <c r="L15" s="10">
        <v>1</v>
      </c>
      <c r="M15" s="10">
        <v>4</v>
      </c>
      <c r="N15" s="11">
        <f t="shared" si="4"/>
        <v>4</v>
      </c>
      <c r="O15" s="12" t="str">
        <f t="shared" si="2"/>
        <v>Düşük Risk</v>
      </c>
      <c r="P15" s="15"/>
      <c r="Q15" s="13"/>
      <c r="R15" s="14"/>
    </row>
    <row r="16" spans="1:18" ht="232" x14ac:dyDescent="0.35">
      <c r="A16" s="5">
        <v>13</v>
      </c>
      <c r="B16" s="6" t="s">
        <v>93</v>
      </c>
      <c r="C16" s="6" t="s">
        <v>94</v>
      </c>
      <c r="D16" s="6" t="s">
        <v>95</v>
      </c>
      <c r="E16" s="6" t="s">
        <v>96</v>
      </c>
      <c r="F16" s="6">
        <v>3</v>
      </c>
      <c r="G16" s="6">
        <v>5</v>
      </c>
      <c r="H16" s="7">
        <v>15</v>
      </c>
      <c r="I16" s="16" t="str">
        <f t="shared" si="5"/>
        <v>Yüksek Risk</v>
      </c>
      <c r="J16" s="9" t="s">
        <v>97</v>
      </c>
      <c r="K16" s="10" t="s">
        <v>27</v>
      </c>
      <c r="L16" s="10">
        <v>1</v>
      </c>
      <c r="M16" s="10">
        <v>4</v>
      </c>
      <c r="N16" s="11">
        <v>4</v>
      </c>
      <c r="O16" s="12" t="str">
        <f t="shared" si="2"/>
        <v>Düşük Risk</v>
      </c>
      <c r="P16" s="10" t="s">
        <v>98</v>
      </c>
      <c r="Q16" s="13"/>
      <c r="R16" s="14"/>
    </row>
    <row r="17" spans="1:18" ht="139.5" customHeight="1" x14ac:dyDescent="0.35">
      <c r="A17" s="5">
        <v>14</v>
      </c>
      <c r="B17" s="6" t="s">
        <v>93</v>
      </c>
      <c r="C17" s="19" t="s">
        <v>99</v>
      </c>
      <c r="D17" s="6" t="s">
        <v>100</v>
      </c>
      <c r="E17" s="6" t="s">
        <v>101</v>
      </c>
      <c r="F17" s="6">
        <v>3</v>
      </c>
      <c r="G17" s="6">
        <v>4</v>
      </c>
      <c r="H17" s="7">
        <f t="shared" ref="H17:H29" si="6">PRODUCT(F17:G17)</f>
        <v>12</v>
      </c>
      <c r="I17" s="17" t="str">
        <f t="shared" si="5"/>
        <v>Orta Risk</v>
      </c>
      <c r="J17" s="20" t="s">
        <v>102</v>
      </c>
      <c r="K17" s="10" t="s">
        <v>27</v>
      </c>
      <c r="L17" s="10">
        <v>1</v>
      </c>
      <c r="M17" s="10">
        <v>4</v>
      </c>
      <c r="N17" s="11">
        <f t="shared" ref="N17:N21" si="7">PRODUCT(L17:M17)</f>
        <v>4</v>
      </c>
      <c r="O17" s="12" t="str">
        <f t="shared" si="2"/>
        <v>Düşük Risk</v>
      </c>
      <c r="P17" s="10" t="s">
        <v>98</v>
      </c>
      <c r="Q17" s="13"/>
    </row>
    <row r="18" spans="1:18" ht="174" x14ac:dyDescent="0.35">
      <c r="A18" s="5">
        <v>15</v>
      </c>
      <c r="B18" s="6" t="s">
        <v>103</v>
      </c>
      <c r="C18" s="6" t="s">
        <v>104</v>
      </c>
      <c r="D18" s="6" t="s">
        <v>105</v>
      </c>
      <c r="E18" s="6" t="s">
        <v>106</v>
      </c>
      <c r="F18" s="6">
        <v>3</v>
      </c>
      <c r="G18" s="6">
        <v>5</v>
      </c>
      <c r="H18" s="7">
        <f t="shared" si="6"/>
        <v>15</v>
      </c>
      <c r="I18" s="16" t="str">
        <f t="shared" si="5"/>
        <v>Yüksek Risk</v>
      </c>
      <c r="J18" s="20" t="s">
        <v>107</v>
      </c>
      <c r="K18" s="10" t="s">
        <v>66</v>
      </c>
      <c r="L18" s="10">
        <v>1</v>
      </c>
      <c r="M18" s="10">
        <v>5</v>
      </c>
      <c r="N18" s="11">
        <f t="shared" si="7"/>
        <v>5</v>
      </c>
      <c r="O18" s="12" t="str">
        <f t="shared" si="2"/>
        <v>Düşük Risk</v>
      </c>
      <c r="P18" s="15" t="s">
        <v>108</v>
      </c>
      <c r="Q18" s="13"/>
    </row>
    <row r="19" spans="1:18" ht="164.25" customHeight="1" x14ac:dyDescent="0.35">
      <c r="A19" s="5">
        <v>16</v>
      </c>
      <c r="B19" s="6" t="s">
        <v>103</v>
      </c>
      <c r="C19" s="6" t="s">
        <v>109</v>
      </c>
      <c r="D19" s="6" t="s">
        <v>110</v>
      </c>
      <c r="E19" s="6" t="s">
        <v>111</v>
      </c>
      <c r="F19" s="6">
        <v>2</v>
      </c>
      <c r="G19" s="6">
        <v>5</v>
      </c>
      <c r="H19" s="7">
        <f t="shared" si="6"/>
        <v>10</v>
      </c>
      <c r="I19" s="17" t="str">
        <f t="shared" si="5"/>
        <v>Orta Risk</v>
      </c>
      <c r="J19" s="21" t="s">
        <v>112</v>
      </c>
      <c r="K19" s="10" t="s">
        <v>113</v>
      </c>
      <c r="L19" s="10">
        <v>1</v>
      </c>
      <c r="M19" s="10">
        <v>5</v>
      </c>
      <c r="N19" s="11">
        <f t="shared" si="7"/>
        <v>5</v>
      </c>
      <c r="O19" s="12" t="str">
        <f t="shared" si="2"/>
        <v>Düşük Risk</v>
      </c>
      <c r="P19" s="15" t="s">
        <v>114</v>
      </c>
      <c r="Q19" s="13"/>
    </row>
    <row r="20" spans="1:18" ht="132" customHeight="1" x14ac:dyDescent="0.35">
      <c r="A20" s="5">
        <v>17</v>
      </c>
      <c r="B20" s="6" t="s">
        <v>115</v>
      </c>
      <c r="C20" s="6" t="s">
        <v>116</v>
      </c>
      <c r="D20" s="6" t="s">
        <v>117</v>
      </c>
      <c r="E20" s="6" t="s">
        <v>118</v>
      </c>
      <c r="F20" s="6">
        <v>3</v>
      </c>
      <c r="G20" s="6">
        <v>5</v>
      </c>
      <c r="H20" s="7">
        <f t="shared" si="6"/>
        <v>15</v>
      </c>
      <c r="I20" s="16" t="str">
        <f t="shared" si="5"/>
        <v>Yüksek Risk</v>
      </c>
      <c r="J20" s="22" t="s">
        <v>119</v>
      </c>
      <c r="K20" s="10" t="s">
        <v>120</v>
      </c>
      <c r="L20" s="10">
        <v>1</v>
      </c>
      <c r="M20" s="10">
        <v>5</v>
      </c>
      <c r="N20" s="11">
        <f t="shared" si="7"/>
        <v>5</v>
      </c>
      <c r="O20" s="12" t="str">
        <f t="shared" si="2"/>
        <v>Düşük Risk</v>
      </c>
      <c r="P20" s="15" t="s">
        <v>121</v>
      </c>
      <c r="Q20" s="13"/>
    </row>
    <row r="21" spans="1:18" ht="174.75" customHeight="1" x14ac:dyDescent="0.35">
      <c r="A21" s="5">
        <v>18</v>
      </c>
      <c r="B21" s="6" t="s">
        <v>115</v>
      </c>
      <c r="C21" s="6" t="s">
        <v>122</v>
      </c>
      <c r="D21" s="6" t="s">
        <v>123</v>
      </c>
      <c r="E21" s="6" t="s">
        <v>124</v>
      </c>
      <c r="F21" s="6">
        <v>3</v>
      </c>
      <c r="G21" s="6">
        <v>5</v>
      </c>
      <c r="H21" s="7">
        <f t="shared" si="6"/>
        <v>15</v>
      </c>
      <c r="I21" s="16" t="str">
        <f t="shared" si="5"/>
        <v>Yüksek Risk</v>
      </c>
      <c r="J21" s="9" t="s">
        <v>125</v>
      </c>
      <c r="K21" s="10" t="s">
        <v>126</v>
      </c>
      <c r="L21" s="10">
        <v>1</v>
      </c>
      <c r="M21" s="10">
        <v>5</v>
      </c>
      <c r="N21" s="11">
        <f t="shared" si="7"/>
        <v>5</v>
      </c>
      <c r="O21" s="12" t="str">
        <f t="shared" si="2"/>
        <v>Düşük Risk</v>
      </c>
      <c r="P21" s="15" t="s">
        <v>127</v>
      </c>
      <c r="Q21" s="13"/>
    </row>
    <row r="22" spans="1:18" ht="279" customHeight="1" x14ac:dyDescent="0.35">
      <c r="A22" s="5">
        <v>19</v>
      </c>
      <c r="B22" s="6" t="s">
        <v>128</v>
      </c>
      <c r="C22" s="6" t="s">
        <v>129</v>
      </c>
      <c r="D22" s="6" t="s">
        <v>130</v>
      </c>
      <c r="E22" s="6" t="s">
        <v>131</v>
      </c>
      <c r="F22" s="6">
        <v>2</v>
      </c>
      <c r="G22" s="6">
        <v>5</v>
      </c>
      <c r="H22" s="7">
        <f t="shared" si="6"/>
        <v>10</v>
      </c>
      <c r="I22" s="16" t="str">
        <f t="shared" si="5"/>
        <v>Orta Risk</v>
      </c>
      <c r="J22" s="34" t="s">
        <v>132</v>
      </c>
      <c r="K22" s="10" t="s">
        <v>133</v>
      </c>
      <c r="L22" s="10">
        <v>1</v>
      </c>
      <c r="M22" s="10">
        <v>5</v>
      </c>
      <c r="N22" s="11">
        <v>5</v>
      </c>
      <c r="O22" s="12" t="str">
        <f t="shared" si="2"/>
        <v>Düşük Risk</v>
      </c>
      <c r="P22" s="15"/>
      <c r="Q22" s="13"/>
      <c r="R22" s="14"/>
    </row>
    <row r="23" spans="1:18" ht="208" customHeight="1" x14ac:dyDescent="0.35">
      <c r="A23" s="5">
        <v>20</v>
      </c>
      <c r="B23" s="6" t="s">
        <v>134</v>
      </c>
      <c r="C23" s="6" t="s">
        <v>135</v>
      </c>
      <c r="D23" s="6" t="s">
        <v>136</v>
      </c>
      <c r="E23" s="6" t="s">
        <v>137</v>
      </c>
      <c r="F23" s="6">
        <v>3</v>
      </c>
      <c r="G23" s="6">
        <v>5</v>
      </c>
      <c r="H23" s="7">
        <f t="shared" si="6"/>
        <v>15</v>
      </c>
      <c r="I23" s="16" t="str">
        <f t="shared" si="5"/>
        <v>Yüksek Risk</v>
      </c>
      <c r="J23" s="9" t="s">
        <v>138</v>
      </c>
      <c r="K23" s="10" t="s">
        <v>139</v>
      </c>
      <c r="L23" s="10">
        <v>1</v>
      </c>
      <c r="M23" s="10">
        <v>4</v>
      </c>
      <c r="N23" s="11">
        <f t="shared" ref="N23:N26" si="8">PRODUCT(L23:M23)</f>
        <v>4</v>
      </c>
      <c r="O23" s="12" t="str">
        <f t="shared" si="2"/>
        <v>Düşük Risk</v>
      </c>
      <c r="P23" s="15"/>
      <c r="Q23" s="13"/>
      <c r="R23" s="14"/>
    </row>
    <row r="24" spans="1:18" ht="107" customHeight="1" x14ac:dyDescent="0.35">
      <c r="A24" s="5">
        <v>21</v>
      </c>
      <c r="B24" s="6" t="s">
        <v>140</v>
      </c>
      <c r="C24" s="6" t="s">
        <v>141</v>
      </c>
      <c r="D24" s="6" t="s">
        <v>142</v>
      </c>
      <c r="E24" s="6" t="s">
        <v>143</v>
      </c>
      <c r="F24" s="6">
        <v>2</v>
      </c>
      <c r="G24" s="6">
        <v>5</v>
      </c>
      <c r="H24" s="7">
        <f t="shared" si="6"/>
        <v>10</v>
      </c>
      <c r="I24" s="8" t="str">
        <f t="shared" si="5"/>
        <v>Orta Risk</v>
      </c>
      <c r="J24" s="20" t="s">
        <v>144</v>
      </c>
      <c r="K24" s="10" t="s">
        <v>145</v>
      </c>
      <c r="L24" s="10">
        <v>1</v>
      </c>
      <c r="M24" s="10">
        <v>4</v>
      </c>
      <c r="N24" s="11">
        <f t="shared" si="8"/>
        <v>4</v>
      </c>
      <c r="O24" s="12" t="str">
        <f t="shared" si="2"/>
        <v>Düşük Risk</v>
      </c>
      <c r="P24" s="15"/>
      <c r="Q24" s="13"/>
      <c r="R24" s="14"/>
    </row>
    <row r="25" spans="1:18" ht="57.5" customHeight="1" x14ac:dyDescent="0.35">
      <c r="A25" s="5">
        <v>22</v>
      </c>
      <c r="B25" s="6" t="s">
        <v>146</v>
      </c>
      <c r="C25" s="6" t="s">
        <v>147</v>
      </c>
      <c r="D25" s="6" t="s">
        <v>148</v>
      </c>
      <c r="E25" s="6" t="s">
        <v>149</v>
      </c>
      <c r="F25" s="6">
        <v>2</v>
      </c>
      <c r="G25" s="6">
        <v>5</v>
      </c>
      <c r="H25" s="7">
        <f t="shared" si="6"/>
        <v>10</v>
      </c>
      <c r="I25" s="8" t="str">
        <f t="shared" si="5"/>
        <v>Orta Risk</v>
      </c>
      <c r="J25" s="9" t="s">
        <v>150</v>
      </c>
      <c r="K25" s="10" t="s">
        <v>151</v>
      </c>
      <c r="L25" s="10">
        <v>1</v>
      </c>
      <c r="M25" s="10">
        <v>5</v>
      </c>
      <c r="N25" s="11">
        <f t="shared" si="8"/>
        <v>5</v>
      </c>
      <c r="O25" s="12" t="str">
        <f t="shared" si="2"/>
        <v>Düşük Risk</v>
      </c>
      <c r="P25" s="15" t="s">
        <v>152</v>
      </c>
      <c r="Q25" s="13"/>
      <c r="R25" s="14"/>
    </row>
    <row r="26" spans="1:18" ht="113.25" customHeight="1" x14ac:dyDescent="0.35">
      <c r="A26" s="5">
        <v>23</v>
      </c>
      <c r="B26" s="6" t="s">
        <v>153</v>
      </c>
      <c r="C26" s="6" t="s">
        <v>154</v>
      </c>
      <c r="D26" s="6" t="s">
        <v>155</v>
      </c>
      <c r="E26" s="6" t="s">
        <v>156</v>
      </c>
      <c r="F26" s="6">
        <v>3</v>
      </c>
      <c r="G26" s="6">
        <v>5</v>
      </c>
      <c r="H26" s="7">
        <f t="shared" si="6"/>
        <v>15</v>
      </c>
      <c r="I26" s="16" t="str">
        <f t="shared" si="5"/>
        <v>Yüksek Risk</v>
      </c>
      <c r="J26" s="20" t="s">
        <v>157</v>
      </c>
      <c r="K26" s="10" t="s">
        <v>158</v>
      </c>
      <c r="L26" s="10">
        <v>1</v>
      </c>
      <c r="M26" s="10">
        <v>5</v>
      </c>
      <c r="N26" s="11">
        <f t="shared" si="8"/>
        <v>5</v>
      </c>
      <c r="O26" s="12" t="str">
        <f t="shared" si="2"/>
        <v>Düşük Risk</v>
      </c>
      <c r="P26" s="10"/>
      <c r="Q26" s="13"/>
      <c r="R26" s="14"/>
    </row>
    <row r="27" spans="1:18" ht="165.5" customHeight="1" x14ac:dyDescent="0.35">
      <c r="A27" s="5">
        <v>24</v>
      </c>
      <c r="B27" s="6" t="s">
        <v>159</v>
      </c>
      <c r="C27" s="6" t="s">
        <v>160</v>
      </c>
      <c r="D27" s="6" t="s">
        <v>161</v>
      </c>
      <c r="E27" s="6" t="s">
        <v>162</v>
      </c>
      <c r="F27" s="6">
        <v>2</v>
      </c>
      <c r="G27" s="6">
        <v>5</v>
      </c>
      <c r="H27" s="7">
        <f t="shared" si="6"/>
        <v>10</v>
      </c>
      <c r="I27" s="8" t="str">
        <f t="shared" si="5"/>
        <v>Orta Risk</v>
      </c>
      <c r="J27" s="9" t="s">
        <v>163</v>
      </c>
      <c r="K27" s="10" t="s">
        <v>80</v>
      </c>
      <c r="L27" s="10">
        <v>1</v>
      </c>
      <c r="M27" s="10">
        <v>5</v>
      </c>
      <c r="N27" s="11">
        <v>5</v>
      </c>
      <c r="O27" s="12" t="str">
        <f t="shared" si="2"/>
        <v>Düşük Risk</v>
      </c>
      <c r="P27" s="10" t="s">
        <v>164</v>
      </c>
      <c r="Q27" s="13"/>
      <c r="R27" s="14"/>
    </row>
    <row r="28" spans="1:18" ht="173.5" customHeight="1" x14ac:dyDescent="0.35">
      <c r="A28" s="5">
        <v>25</v>
      </c>
      <c r="B28" s="6" t="s">
        <v>165</v>
      </c>
      <c r="C28" s="6" t="s">
        <v>166</v>
      </c>
      <c r="D28" s="6" t="s">
        <v>167</v>
      </c>
      <c r="E28" s="6" t="s">
        <v>168</v>
      </c>
      <c r="F28" s="6">
        <v>4</v>
      </c>
      <c r="G28" s="6">
        <v>5</v>
      </c>
      <c r="H28" s="7">
        <f t="shared" si="6"/>
        <v>20</v>
      </c>
      <c r="I28" s="16" t="str">
        <f t="shared" si="5"/>
        <v>Yüksek Risk</v>
      </c>
      <c r="J28" s="9" t="s">
        <v>169</v>
      </c>
      <c r="K28" s="10" t="s">
        <v>80</v>
      </c>
      <c r="L28" s="10">
        <v>1</v>
      </c>
      <c r="M28" s="10">
        <v>5</v>
      </c>
      <c r="N28" s="11">
        <v>5</v>
      </c>
      <c r="O28" s="12" t="str">
        <f t="shared" si="2"/>
        <v>Düşük Risk</v>
      </c>
      <c r="P28" s="10" t="s">
        <v>170</v>
      </c>
      <c r="Q28" s="13"/>
      <c r="R28" s="14"/>
    </row>
    <row r="29" spans="1:18" ht="174" customHeight="1" x14ac:dyDescent="0.35">
      <c r="A29" s="5">
        <v>26</v>
      </c>
      <c r="B29" s="6" t="s">
        <v>171</v>
      </c>
      <c r="C29" s="6" t="s">
        <v>172</v>
      </c>
      <c r="D29" s="6" t="s">
        <v>173</v>
      </c>
      <c r="E29" s="6" t="s">
        <v>174</v>
      </c>
      <c r="F29" s="6">
        <v>3</v>
      </c>
      <c r="G29" s="6">
        <v>5</v>
      </c>
      <c r="H29" s="7">
        <f t="shared" si="6"/>
        <v>15</v>
      </c>
      <c r="I29" s="16" t="str">
        <f t="shared" si="5"/>
        <v>Yüksek Risk</v>
      </c>
      <c r="J29" s="20" t="s">
        <v>175</v>
      </c>
      <c r="K29" s="10" t="s">
        <v>59</v>
      </c>
      <c r="L29" s="10">
        <v>1</v>
      </c>
      <c r="M29" s="10">
        <v>5</v>
      </c>
      <c r="N29" s="11">
        <v>5</v>
      </c>
      <c r="O29" s="12" t="str">
        <f t="shared" si="2"/>
        <v>Düşük Risk</v>
      </c>
      <c r="P29" s="15" t="s">
        <v>176</v>
      </c>
      <c r="Q29" s="13"/>
      <c r="R29" s="14"/>
    </row>
    <row r="30" spans="1:18" ht="122.25" customHeight="1" x14ac:dyDescent="0.35">
      <c r="A30" s="5">
        <v>27</v>
      </c>
      <c r="B30" s="6" t="s">
        <v>177</v>
      </c>
      <c r="C30" s="9" t="s">
        <v>178</v>
      </c>
      <c r="D30" s="9" t="s">
        <v>179</v>
      </c>
      <c r="E30" s="9" t="s">
        <v>180</v>
      </c>
      <c r="F30" s="6">
        <v>3</v>
      </c>
      <c r="G30" s="6">
        <v>5</v>
      </c>
      <c r="H30" s="7">
        <v>15</v>
      </c>
      <c r="I30" s="16" t="str">
        <f t="shared" si="5"/>
        <v>Yüksek Risk</v>
      </c>
      <c r="J30" s="20" t="s">
        <v>181</v>
      </c>
      <c r="K30" s="10" t="s">
        <v>182</v>
      </c>
      <c r="L30" s="10">
        <v>1</v>
      </c>
      <c r="M30" s="10">
        <v>5</v>
      </c>
      <c r="N30" s="11">
        <v>5</v>
      </c>
      <c r="O30" s="12" t="str">
        <f t="shared" si="2"/>
        <v>Düşük Risk</v>
      </c>
      <c r="P30" s="10" t="s">
        <v>183</v>
      </c>
      <c r="Q30" s="13"/>
      <c r="R30" s="14"/>
    </row>
    <row r="31" spans="1:18" ht="107.25" customHeight="1" x14ac:dyDescent="0.35">
      <c r="A31" s="5">
        <v>28</v>
      </c>
      <c r="B31" s="6" t="s">
        <v>184</v>
      </c>
      <c r="C31" s="9" t="s">
        <v>185</v>
      </c>
      <c r="D31" s="9" t="s">
        <v>179</v>
      </c>
      <c r="E31" s="9" t="s">
        <v>186</v>
      </c>
      <c r="F31" s="6">
        <v>3</v>
      </c>
      <c r="G31" s="6">
        <v>5</v>
      </c>
      <c r="H31" s="7">
        <v>15</v>
      </c>
      <c r="I31" s="16" t="str">
        <f t="shared" si="5"/>
        <v>Yüksek Risk</v>
      </c>
      <c r="J31" s="20" t="s">
        <v>187</v>
      </c>
      <c r="K31" s="10" t="s">
        <v>188</v>
      </c>
      <c r="L31" s="10">
        <v>1</v>
      </c>
      <c r="M31" s="10">
        <v>5</v>
      </c>
      <c r="N31" s="11">
        <v>5</v>
      </c>
      <c r="O31" s="12" t="str">
        <f t="shared" si="2"/>
        <v>Düşük Risk</v>
      </c>
      <c r="P31" s="10"/>
      <c r="Q31" s="13"/>
    </row>
    <row r="32" spans="1:18" ht="163" customHeight="1" x14ac:dyDescent="0.35">
      <c r="A32" s="5">
        <v>29</v>
      </c>
      <c r="B32" s="6" t="s">
        <v>184</v>
      </c>
      <c r="C32" s="9" t="s">
        <v>189</v>
      </c>
      <c r="D32" s="9" t="s">
        <v>179</v>
      </c>
      <c r="E32" s="9" t="s">
        <v>190</v>
      </c>
      <c r="F32" s="6">
        <v>3</v>
      </c>
      <c r="G32" s="6">
        <v>5</v>
      </c>
      <c r="H32" s="7">
        <v>15</v>
      </c>
      <c r="I32" s="16" t="str">
        <f t="shared" si="5"/>
        <v>Yüksek Risk</v>
      </c>
      <c r="J32" s="23" t="s">
        <v>191</v>
      </c>
      <c r="K32" s="10" t="s">
        <v>188</v>
      </c>
      <c r="L32" s="10">
        <v>1</v>
      </c>
      <c r="M32" s="10">
        <v>5</v>
      </c>
      <c r="N32" s="11">
        <v>5</v>
      </c>
      <c r="O32" s="12" t="str">
        <f t="shared" si="2"/>
        <v>Düşük Risk</v>
      </c>
      <c r="P32" s="10" t="s">
        <v>192</v>
      </c>
      <c r="Q32" s="13"/>
    </row>
    <row r="33" spans="1:17" ht="138.5" customHeight="1" x14ac:dyDescent="0.35">
      <c r="A33" s="5">
        <v>30</v>
      </c>
      <c r="B33" s="6" t="s">
        <v>184</v>
      </c>
      <c r="C33" s="9" t="s">
        <v>193</v>
      </c>
      <c r="D33" s="9" t="s">
        <v>179</v>
      </c>
      <c r="E33" s="9" t="s">
        <v>194</v>
      </c>
      <c r="F33" s="6">
        <v>3</v>
      </c>
      <c r="G33" s="6">
        <v>5</v>
      </c>
      <c r="H33" s="7">
        <v>15</v>
      </c>
      <c r="I33" s="16" t="str">
        <f t="shared" si="5"/>
        <v>Yüksek Risk</v>
      </c>
      <c r="J33" s="20" t="s">
        <v>195</v>
      </c>
      <c r="K33" s="10" t="s">
        <v>188</v>
      </c>
      <c r="L33" s="10">
        <v>1</v>
      </c>
      <c r="M33" s="10">
        <v>5</v>
      </c>
      <c r="N33" s="11">
        <v>5</v>
      </c>
      <c r="O33" s="12" t="str">
        <f t="shared" si="2"/>
        <v>Düşük Risk</v>
      </c>
      <c r="P33" s="10" t="s">
        <v>196</v>
      </c>
      <c r="Q33" s="13"/>
    </row>
    <row r="34" spans="1:17" ht="95.5" customHeight="1" x14ac:dyDescent="0.35">
      <c r="A34" s="5">
        <v>31</v>
      </c>
      <c r="B34" s="6" t="s">
        <v>184</v>
      </c>
      <c r="C34" s="9" t="s">
        <v>197</v>
      </c>
      <c r="D34" s="9" t="s">
        <v>179</v>
      </c>
      <c r="E34" s="9" t="s">
        <v>198</v>
      </c>
      <c r="F34" s="6">
        <v>2</v>
      </c>
      <c r="G34" s="6">
        <v>5</v>
      </c>
      <c r="H34" s="7">
        <v>10</v>
      </c>
      <c r="I34" s="16" t="str">
        <f t="shared" si="5"/>
        <v>Orta Risk</v>
      </c>
      <c r="J34" s="20" t="s">
        <v>199</v>
      </c>
      <c r="K34" s="10" t="s">
        <v>188</v>
      </c>
      <c r="L34" s="10">
        <v>1</v>
      </c>
      <c r="M34" s="10">
        <v>5</v>
      </c>
      <c r="N34" s="11">
        <v>5</v>
      </c>
      <c r="O34" s="12" t="str">
        <f t="shared" si="2"/>
        <v>Düşük Risk</v>
      </c>
      <c r="P34" s="10" t="s">
        <v>200</v>
      </c>
      <c r="Q34" s="13"/>
    </row>
    <row r="35" spans="1:17" ht="105.75" customHeight="1" x14ac:dyDescent="0.35">
      <c r="A35" s="5">
        <v>32</v>
      </c>
      <c r="B35" s="6" t="s">
        <v>35</v>
      </c>
      <c r="C35" s="9" t="s">
        <v>201</v>
      </c>
      <c r="D35" s="9" t="s">
        <v>179</v>
      </c>
      <c r="E35" s="9" t="s">
        <v>202</v>
      </c>
      <c r="F35" s="6">
        <v>3</v>
      </c>
      <c r="G35" s="6">
        <v>5</v>
      </c>
      <c r="H35" s="7">
        <v>15</v>
      </c>
      <c r="I35" s="16" t="str">
        <f t="shared" si="5"/>
        <v>Yüksek Risk</v>
      </c>
      <c r="J35" s="20" t="s">
        <v>203</v>
      </c>
      <c r="K35" s="10" t="s">
        <v>133</v>
      </c>
      <c r="L35" s="10">
        <v>1</v>
      </c>
      <c r="M35" s="10">
        <v>5</v>
      </c>
      <c r="N35" s="11">
        <v>5</v>
      </c>
      <c r="O35" s="12" t="str">
        <f t="shared" si="2"/>
        <v>Düşük Risk</v>
      </c>
      <c r="P35" s="10" t="s">
        <v>204</v>
      </c>
      <c r="Q35" s="13"/>
    </row>
    <row r="36" spans="1:17" ht="124.5" customHeight="1" x14ac:dyDescent="0.35">
      <c r="A36" s="5">
        <v>33</v>
      </c>
      <c r="B36" s="6" t="s">
        <v>35</v>
      </c>
      <c r="C36" s="9" t="s">
        <v>205</v>
      </c>
      <c r="D36" s="9" t="s">
        <v>179</v>
      </c>
      <c r="E36" s="9" t="s">
        <v>206</v>
      </c>
      <c r="F36" s="6">
        <v>3</v>
      </c>
      <c r="G36" s="6">
        <v>5</v>
      </c>
      <c r="H36" s="7">
        <v>15</v>
      </c>
      <c r="I36" s="16" t="str">
        <f t="shared" si="5"/>
        <v>Yüksek Risk</v>
      </c>
      <c r="J36" s="20" t="s">
        <v>203</v>
      </c>
      <c r="K36" s="10" t="s">
        <v>113</v>
      </c>
      <c r="L36" s="10">
        <v>1</v>
      </c>
      <c r="M36" s="10">
        <v>5</v>
      </c>
      <c r="N36" s="11">
        <v>5</v>
      </c>
      <c r="O36" s="12" t="str">
        <f t="shared" si="2"/>
        <v>Düşük Risk</v>
      </c>
      <c r="P36" s="10" t="s">
        <v>204</v>
      </c>
      <c r="Q36" s="13"/>
    </row>
    <row r="37" spans="1:17" ht="88.5" customHeight="1" x14ac:dyDescent="0.35">
      <c r="A37" s="5">
        <v>34</v>
      </c>
      <c r="B37" s="6" t="s">
        <v>35</v>
      </c>
      <c r="C37" s="9" t="s">
        <v>207</v>
      </c>
      <c r="D37" s="9" t="s">
        <v>179</v>
      </c>
      <c r="E37" s="9" t="s">
        <v>208</v>
      </c>
      <c r="F37" s="6">
        <v>3</v>
      </c>
      <c r="G37" s="6">
        <v>5</v>
      </c>
      <c r="H37" s="7">
        <v>15</v>
      </c>
      <c r="I37" s="16" t="str">
        <f t="shared" si="5"/>
        <v>Yüksek Risk</v>
      </c>
      <c r="J37" s="20" t="s">
        <v>209</v>
      </c>
      <c r="K37" s="10" t="s">
        <v>210</v>
      </c>
      <c r="L37" s="10">
        <v>1</v>
      </c>
      <c r="M37" s="10">
        <v>5</v>
      </c>
      <c r="N37" s="11">
        <v>5</v>
      </c>
      <c r="O37" s="12" t="str">
        <f t="shared" si="2"/>
        <v>Düşük Risk</v>
      </c>
      <c r="P37" s="10" t="s">
        <v>211</v>
      </c>
      <c r="Q37" s="13"/>
    </row>
    <row r="38" spans="1:17" ht="88.5" customHeight="1" x14ac:dyDescent="0.35">
      <c r="A38" s="5">
        <v>35</v>
      </c>
      <c r="B38" s="6" t="s">
        <v>35</v>
      </c>
      <c r="C38" s="9" t="s">
        <v>212</v>
      </c>
      <c r="D38" s="9" t="s">
        <v>179</v>
      </c>
      <c r="E38" s="9" t="s">
        <v>213</v>
      </c>
      <c r="F38" s="6">
        <v>2</v>
      </c>
      <c r="G38" s="6">
        <v>5</v>
      </c>
      <c r="H38" s="7">
        <v>10</v>
      </c>
      <c r="I38" s="8" t="str">
        <f t="shared" si="5"/>
        <v>Orta Risk</v>
      </c>
      <c r="J38" s="20" t="s">
        <v>214</v>
      </c>
      <c r="K38" s="10" t="s">
        <v>215</v>
      </c>
      <c r="L38" s="10">
        <v>1</v>
      </c>
      <c r="M38" s="10">
        <v>5</v>
      </c>
      <c r="N38" s="11">
        <v>5</v>
      </c>
      <c r="O38" s="12" t="str">
        <f t="shared" si="2"/>
        <v>Düşük Risk</v>
      </c>
      <c r="P38" s="10" t="s">
        <v>216</v>
      </c>
      <c r="Q38" s="13"/>
    </row>
    <row r="39" spans="1:17" ht="122" customHeight="1" x14ac:dyDescent="0.35">
      <c r="A39" s="5">
        <v>36</v>
      </c>
      <c r="B39" s="6" t="s">
        <v>217</v>
      </c>
      <c r="C39" s="9" t="s">
        <v>218</v>
      </c>
      <c r="D39" s="9" t="s">
        <v>219</v>
      </c>
      <c r="E39" s="9" t="s">
        <v>220</v>
      </c>
      <c r="F39" s="6">
        <v>2</v>
      </c>
      <c r="G39" s="6">
        <v>5</v>
      </c>
      <c r="H39" s="7">
        <v>10</v>
      </c>
      <c r="I39" s="8" t="str">
        <f t="shared" si="5"/>
        <v>Orta Risk</v>
      </c>
      <c r="J39" s="20" t="s">
        <v>221</v>
      </c>
      <c r="K39" s="10" t="s">
        <v>40</v>
      </c>
      <c r="L39" s="10">
        <v>1</v>
      </c>
      <c r="M39" s="10">
        <v>5</v>
      </c>
      <c r="N39" s="11">
        <v>5</v>
      </c>
      <c r="O39" s="12" t="str">
        <f t="shared" si="2"/>
        <v>Düşük Risk</v>
      </c>
      <c r="P39" s="10"/>
      <c r="Q39" s="13"/>
    </row>
    <row r="40" spans="1:17" ht="76" customHeight="1" x14ac:dyDescent="0.35">
      <c r="A40" s="5">
        <v>37</v>
      </c>
      <c r="B40" s="6" t="s">
        <v>35</v>
      </c>
      <c r="C40" s="9" t="s">
        <v>222</v>
      </c>
      <c r="D40" s="9" t="s">
        <v>179</v>
      </c>
      <c r="E40" s="9" t="s">
        <v>223</v>
      </c>
      <c r="F40" s="6">
        <v>3</v>
      </c>
      <c r="G40" s="6">
        <v>5</v>
      </c>
      <c r="H40" s="7">
        <v>15</v>
      </c>
      <c r="I40" s="16" t="str">
        <f t="shared" si="5"/>
        <v>Yüksek Risk</v>
      </c>
      <c r="J40" s="20" t="s">
        <v>224</v>
      </c>
      <c r="K40" s="10" t="s">
        <v>59</v>
      </c>
      <c r="L40" s="10">
        <v>1</v>
      </c>
      <c r="M40" s="10">
        <v>5</v>
      </c>
      <c r="N40" s="11">
        <v>5</v>
      </c>
      <c r="O40" s="12" t="str">
        <f t="shared" si="2"/>
        <v>Düşük Risk</v>
      </c>
      <c r="P40" s="10" t="s">
        <v>225</v>
      </c>
      <c r="Q40" s="13"/>
    </row>
    <row r="41" spans="1:17" ht="131" customHeight="1" x14ac:dyDescent="0.35">
      <c r="A41" s="5">
        <v>38</v>
      </c>
      <c r="B41" s="6" t="s">
        <v>35</v>
      </c>
      <c r="C41" s="9" t="s">
        <v>226</v>
      </c>
      <c r="D41" s="9" t="s">
        <v>179</v>
      </c>
      <c r="E41" s="9" t="s">
        <v>227</v>
      </c>
      <c r="F41" s="6">
        <v>3</v>
      </c>
      <c r="G41" s="6">
        <v>5</v>
      </c>
      <c r="H41" s="7">
        <v>15</v>
      </c>
      <c r="I41" s="16" t="str">
        <f t="shared" si="5"/>
        <v>Yüksek Risk</v>
      </c>
      <c r="J41" s="20" t="s">
        <v>228</v>
      </c>
      <c r="K41" s="10" t="s">
        <v>229</v>
      </c>
      <c r="L41" s="10">
        <v>1</v>
      </c>
      <c r="M41" s="10">
        <v>5</v>
      </c>
      <c r="N41" s="11">
        <v>5</v>
      </c>
      <c r="O41" s="12" t="str">
        <f t="shared" si="2"/>
        <v>Düşük Risk</v>
      </c>
      <c r="P41" s="10" t="s">
        <v>230</v>
      </c>
      <c r="Q41" s="13"/>
    </row>
    <row r="42" spans="1:17" ht="156" customHeight="1" x14ac:dyDescent="0.35">
      <c r="A42" s="5">
        <v>39</v>
      </c>
      <c r="B42" s="6" t="s">
        <v>115</v>
      </c>
      <c r="C42" s="9" t="s">
        <v>231</v>
      </c>
      <c r="D42" s="9" t="s">
        <v>179</v>
      </c>
      <c r="E42" s="9" t="s">
        <v>232</v>
      </c>
      <c r="F42" s="6">
        <v>2</v>
      </c>
      <c r="G42" s="6">
        <v>5</v>
      </c>
      <c r="H42" s="7">
        <v>10</v>
      </c>
      <c r="I42" s="8" t="str">
        <f t="shared" si="5"/>
        <v>Orta Risk</v>
      </c>
      <c r="J42" s="20" t="s">
        <v>232</v>
      </c>
      <c r="K42" s="10" t="s">
        <v>126</v>
      </c>
      <c r="L42" s="10">
        <v>1</v>
      </c>
      <c r="M42" s="10">
        <v>5</v>
      </c>
      <c r="N42" s="11">
        <v>5</v>
      </c>
      <c r="O42" s="12" t="str">
        <f t="shared" si="2"/>
        <v>Düşük Risk</v>
      </c>
      <c r="P42" s="10"/>
      <c r="Q42" s="13"/>
    </row>
    <row r="43" spans="1:17" ht="73.5" customHeight="1" x14ac:dyDescent="0.35">
      <c r="A43" s="5">
        <v>40</v>
      </c>
      <c r="B43" s="6" t="s">
        <v>35</v>
      </c>
      <c r="C43" s="9" t="s">
        <v>233</v>
      </c>
      <c r="D43" s="9" t="s">
        <v>179</v>
      </c>
      <c r="E43" s="9" t="s">
        <v>234</v>
      </c>
      <c r="F43" s="6">
        <v>2</v>
      </c>
      <c r="G43" s="6">
        <v>5</v>
      </c>
      <c r="H43" s="7">
        <v>10</v>
      </c>
      <c r="I43" s="8" t="str">
        <f t="shared" si="5"/>
        <v>Orta Risk</v>
      </c>
      <c r="J43" s="20" t="s">
        <v>235</v>
      </c>
      <c r="K43" s="10" t="s">
        <v>59</v>
      </c>
      <c r="L43" s="10">
        <v>1</v>
      </c>
      <c r="M43" s="10">
        <v>5</v>
      </c>
      <c r="N43" s="11">
        <v>5</v>
      </c>
      <c r="O43" s="12" t="str">
        <f t="shared" si="2"/>
        <v>Düşük Risk</v>
      </c>
      <c r="P43" s="10" t="s">
        <v>236</v>
      </c>
      <c r="Q43" s="13"/>
    </row>
    <row r="44" spans="1:17" ht="111" customHeight="1" x14ac:dyDescent="0.35">
      <c r="A44" s="5">
        <v>41</v>
      </c>
      <c r="B44" s="6" t="s">
        <v>35</v>
      </c>
      <c r="C44" s="9" t="s">
        <v>237</v>
      </c>
      <c r="D44" s="9" t="s">
        <v>179</v>
      </c>
      <c r="E44" s="9" t="s">
        <v>238</v>
      </c>
      <c r="F44" s="6">
        <v>3</v>
      </c>
      <c r="G44" s="6">
        <v>5</v>
      </c>
      <c r="H44" s="7">
        <v>15</v>
      </c>
      <c r="I44" s="16" t="str">
        <f t="shared" si="5"/>
        <v>Yüksek Risk</v>
      </c>
      <c r="J44" s="20" t="s">
        <v>239</v>
      </c>
      <c r="K44" s="10" t="s">
        <v>151</v>
      </c>
      <c r="L44" s="10">
        <v>1</v>
      </c>
      <c r="M44" s="10">
        <v>5</v>
      </c>
      <c r="N44" s="11">
        <v>5</v>
      </c>
      <c r="O44" s="12" t="str">
        <f t="shared" si="2"/>
        <v>Düşük Risk</v>
      </c>
      <c r="P44" s="22"/>
      <c r="Q44" s="13"/>
    </row>
    <row r="45" spans="1:17" ht="15.75" customHeight="1" x14ac:dyDescent="0.35">
      <c r="E45" s="14"/>
      <c r="K45" s="14"/>
      <c r="O45" s="14"/>
      <c r="Q45" s="24"/>
    </row>
    <row r="46" spans="1:17" ht="15.75" customHeight="1" x14ac:dyDescent="0.35">
      <c r="E46" s="14"/>
      <c r="K46" s="14"/>
      <c r="O46" s="14"/>
      <c r="Q46" s="24"/>
    </row>
    <row r="47" spans="1:17" ht="15.75" customHeight="1" x14ac:dyDescent="0.35">
      <c r="E47" s="14"/>
      <c r="K47" s="14"/>
      <c r="O47" s="14"/>
      <c r="Q47" s="24"/>
    </row>
    <row r="48" spans="1:17" ht="15.75" customHeight="1" x14ac:dyDescent="0.35">
      <c r="E48" s="14"/>
      <c r="K48" s="14"/>
      <c r="O48" s="14"/>
      <c r="Q48" s="24"/>
    </row>
    <row r="49" spans="5:17" ht="15.75" customHeight="1" x14ac:dyDescent="0.35">
      <c r="E49" s="14"/>
      <c r="K49" s="14"/>
      <c r="O49" s="14"/>
      <c r="Q49" s="24"/>
    </row>
    <row r="50" spans="5:17" ht="15.75" customHeight="1" x14ac:dyDescent="0.35">
      <c r="E50" s="14"/>
      <c r="K50" s="14"/>
      <c r="O50" s="14"/>
      <c r="Q50" s="24"/>
    </row>
    <row r="51" spans="5:17" ht="15.75" customHeight="1" x14ac:dyDescent="0.35">
      <c r="E51" s="14"/>
      <c r="K51" s="14"/>
      <c r="O51" s="14"/>
      <c r="Q51" s="24"/>
    </row>
    <row r="52" spans="5:17" ht="15.75" customHeight="1" x14ac:dyDescent="0.35">
      <c r="E52" s="14"/>
      <c r="K52" s="14"/>
      <c r="O52" s="14"/>
      <c r="Q52" s="24"/>
    </row>
    <row r="53" spans="5:17" ht="15.75" customHeight="1" x14ac:dyDescent="0.35">
      <c r="E53" s="14"/>
      <c r="K53" s="14"/>
      <c r="O53" s="14"/>
      <c r="Q53" s="24"/>
    </row>
    <row r="54" spans="5:17" ht="15.75" customHeight="1" x14ac:dyDescent="0.35">
      <c r="E54" s="14"/>
      <c r="K54" s="14"/>
      <c r="O54" s="14"/>
      <c r="Q54" s="24"/>
    </row>
    <row r="55" spans="5:17" ht="15.75" customHeight="1" x14ac:dyDescent="0.35">
      <c r="E55" s="14"/>
      <c r="K55" s="14"/>
      <c r="O55" s="14"/>
      <c r="Q55" s="24"/>
    </row>
    <row r="56" spans="5:17" ht="15.75" customHeight="1" x14ac:dyDescent="0.35">
      <c r="E56" s="14"/>
      <c r="K56" s="14"/>
      <c r="O56" s="14"/>
      <c r="Q56" s="24"/>
    </row>
    <row r="57" spans="5:17" ht="15.75" customHeight="1" x14ac:dyDescent="0.35">
      <c r="E57" s="14"/>
      <c r="K57" s="14"/>
      <c r="O57" s="14"/>
      <c r="Q57" s="24"/>
    </row>
    <row r="58" spans="5:17" ht="15.75" customHeight="1" x14ac:dyDescent="0.35">
      <c r="E58" s="14"/>
      <c r="K58" s="14"/>
      <c r="O58" s="14"/>
      <c r="Q58" s="24"/>
    </row>
    <row r="59" spans="5:17" ht="15.75" customHeight="1" x14ac:dyDescent="0.35">
      <c r="E59" s="14"/>
      <c r="K59" s="14"/>
      <c r="O59" s="14"/>
      <c r="Q59" s="24"/>
    </row>
    <row r="60" spans="5:17" ht="15.75" customHeight="1" x14ac:dyDescent="0.35">
      <c r="E60" s="14"/>
      <c r="K60" s="14"/>
      <c r="O60" s="14"/>
      <c r="Q60" s="24"/>
    </row>
    <row r="61" spans="5:17" ht="15.75" customHeight="1" x14ac:dyDescent="0.35">
      <c r="E61" s="14"/>
      <c r="K61" s="14"/>
      <c r="O61" s="14"/>
      <c r="Q61" s="24"/>
    </row>
    <row r="62" spans="5:17" ht="15.75" customHeight="1" x14ac:dyDescent="0.35">
      <c r="E62" s="14"/>
      <c r="K62" s="14"/>
      <c r="O62" s="14"/>
      <c r="Q62" s="24"/>
    </row>
    <row r="63" spans="5:17" ht="15.75" customHeight="1" x14ac:dyDescent="0.35">
      <c r="E63" s="14"/>
      <c r="K63" s="14"/>
      <c r="O63" s="14"/>
      <c r="Q63" s="24"/>
    </row>
    <row r="64" spans="5:17" ht="15.75" customHeight="1" x14ac:dyDescent="0.35">
      <c r="E64" s="14"/>
      <c r="K64" s="14"/>
      <c r="O64" s="14"/>
      <c r="Q64" s="24"/>
    </row>
    <row r="65" spans="5:17" ht="15.75" customHeight="1" x14ac:dyDescent="0.35">
      <c r="E65" s="14"/>
      <c r="K65" s="14"/>
      <c r="O65" s="14"/>
      <c r="Q65" s="24"/>
    </row>
    <row r="66" spans="5:17" ht="15.75" customHeight="1" x14ac:dyDescent="0.35">
      <c r="E66" s="14"/>
      <c r="K66" s="14"/>
      <c r="O66" s="14"/>
      <c r="Q66" s="24"/>
    </row>
    <row r="67" spans="5:17" ht="15.75" customHeight="1" x14ac:dyDescent="0.35">
      <c r="E67" s="14"/>
      <c r="K67" s="14"/>
      <c r="O67" s="14"/>
      <c r="Q67" s="24"/>
    </row>
    <row r="68" spans="5:17" ht="15.75" customHeight="1" x14ac:dyDescent="0.35">
      <c r="E68" s="14"/>
      <c r="K68" s="14"/>
      <c r="O68" s="14"/>
      <c r="Q68" s="24"/>
    </row>
    <row r="69" spans="5:17" ht="15.75" customHeight="1" x14ac:dyDescent="0.35">
      <c r="E69" s="14"/>
      <c r="K69" s="14"/>
      <c r="O69" s="14"/>
      <c r="Q69" s="24"/>
    </row>
    <row r="70" spans="5:17" ht="15.75" customHeight="1" x14ac:dyDescent="0.35">
      <c r="E70" s="14"/>
      <c r="K70" s="14"/>
      <c r="O70" s="14"/>
      <c r="Q70" s="24"/>
    </row>
    <row r="71" spans="5:17" ht="15.75" customHeight="1" x14ac:dyDescent="0.35">
      <c r="E71" s="14"/>
      <c r="K71" s="14"/>
      <c r="O71" s="14"/>
      <c r="Q71" s="24"/>
    </row>
    <row r="72" spans="5:17" ht="15.75" customHeight="1" x14ac:dyDescent="0.35">
      <c r="E72" s="14"/>
      <c r="K72" s="14"/>
      <c r="O72" s="14"/>
      <c r="Q72" s="24"/>
    </row>
    <row r="73" spans="5:17" ht="15.75" customHeight="1" x14ac:dyDescent="0.35">
      <c r="E73" s="14"/>
      <c r="K73" s="14"/>
      <c r="O73" s="14"/>
      <c r="Q73" s="24"/>
    </row>
    <row r="74" spans="5:17" ht="15.75" customHeight="1" x14ac:dyDescent="0.35">
      <c r="E74" s="14"/>
      <c r="K74" s="14"/>
      <c r="O74" s="14"/>
      <c r="Q74" s="24"/>
    </row>
    <row r="75" spans="5:17" ht="15.75" customHeight="1" x14ac:dyDescent="0.35">
      <c r="E75" s="14"/>
      <c r="K75" s="14"/>
      <c r="O75" s="14"/>
      <c r="Q75" s="24"/>
    </row>
    <row r="76" spans="5:17" ht="15.75" customHeight="1" x14ac:dyDescent="0.35">
      <c r="E76" s="14"/>
      <c r="K76" s="14"/>
      <c r="O76" s="14"/>
      <c r="Q76" s="24"/>
    </row>
    <row r="77" spans="5:17" ht="15.75" customHeight="1" x14ac:dyDescent="0.35">
      <c r="E77" s="14"/>
      <c r="K77" s="14"/>
      <c r="O77" s="14"/>
      <c r="Q77" s="24"/>
    </row>
    <row r="78" spans="5:17" ht="15.75" customHeight="1" x14ac:dyDescent="0.35">
      <c r="E78" s="14"/>
      <c r="K78" s="14"/>
      <c r="O78" s="14"/>
      <c r="Q78" s="24"/>
    </row>
    <row r="79" spans="5:17" ht="15.75" customHeight="1" x14ac:dyDescent="0.35">
      <c r="E79" s="14"/>
      <c r="K79" s="14"/>
      <c r="O79" s="14"/>
      <c r="Q79" s="24"/>
    </row>
    <row r="80" spans="5:17" ht="15.75" customHeight="1" x14ac:dyDescent="0.35">
      <c r="E80" s="14"/>
      <c r="K80" s="14"/>
      <c r="O80" s="14"/>
      <c r="Q80" s="24"/>
    </row>
    <row r="81" spans="5:17" ht="15.75" customHeight="1" x14ac:dyDescent="0.35">
      <c r="E81" s="14"/>
      <c r="K81" s="14"/>
      <c r="O81" s="14"/>
      <c r="Q81" s="24"/>
    </row>
    <row r="82" spans="5:17" ht="15.75" customHeight="1" x14ac:dyDescent="0.35">
      <c r="E82" s="14"/>
      <c r="K82" s="14"/>
      <c r="O82" s="14"/>
      <c r="Q82" s="24"/>
    </row>
    <row r="83" spans="5:17" ht="15.75" customHeight="1" x14ac:dyDescent="0.35">
      <c r="E83" s="14"/>
      <c r="K83" s="14"/>
      <c r="O83" s="14"/>
      <c r="Q83" s="24"/>
    </row>
    <row r="84" spans="5:17" ht="15.75" customHeight="1" x14ac:dyDescent="0.35">
      <c r="E84" s="14"/>
      <c r="K84" s="14"/>
      <c r="O84" s="14"/>
      <c r="Q84" s="24"/>
    </row>
    <row r="85" spans="5:17" ht="15.75" customHeight="1" x14ac:dyDescent="0.35">
      <c r="E85" s="14"/>
      <c r="K85" s="14"/>
      <c r="O85" s="14"/>
      <c r="Q85" s="24"/>
    </row>
    <row r="86" spans="5:17" ht="15.75" customHeight="1" x14ac:dyDescent="0.35">
      <c r="E86" s="14"/>
      <c r="K86" s="14"/>
      <c r="O86" s="14"/>
      <c r="Q86" s="24"/>
    </row>
    <row r="87" spans="5:17" ht="15.75" customHeight="1" x14ac:dyDescent="0.35">
      <c r="E87" s="14"/>
      <c r="K87" s="14"/>
      <c r="O87" s="14"/>
      <c r="Q87" s="24"/>
    </row>
    <row r="88" spans="5:17" ht="15.75" customHeight="1" x14ac:dyDescent="0.35">
      <c r="E88" s="14"/>
      <c r="K88" s="14"/>
      <c r="O88" s="14"/>
      <c r="Q88" s="24"/>
    </row>
    <row r="89" spans="5:17" ht="15.75" customHeight="1" x14ac:dyDescent="0.35">
      <c r="E89" s="14"/>
      <c r="K89" s="14"/>
      <c r="O89" s="14"/>
      <c r="Q89" s="24"/>
    </row>
    <row r="90" spans="5:17" ht="15.75" customHeight="1" x14ac:dyDescent="0.35">
      <c r="E90" s="14"/>
      <c r="K90" s="14"/>
      <c r="O90" s="14"/>
      <c r="Q90" s="24"/>
    </row>
    <row r="91" spans="5:17" ht="15.75" customHeight="1" x14ac:dyDescent="0.35">
      <c r="E91" s="14"/>
      <c r="K91" s="14"/>
      <c r="O91" s="14"/>
      <c r="Q91" s="24"/>
    </row>
    <row r="92" spans="5:17" ht="15.75" customHeight="1" x14ac:dyDescent="0.35">
      <c r="E92" s="14"/>
      <c r="K92" s="14"/>
      <c r="O92" s="14"/>
      <c r="Q92" s="24"/>
    </row>
    <row r="93" spans="5:17" ht="15.75" customHeight="1" x14ac:dyDescent="0.35">
      <c r="E93" s="14"/>
      <c r="K93" s="14"/>
      <c r="O93" s="14"/>
      <c r="Q93" s="24"/>
    </row>
    <row r="94" spans="5:17" ht="15.75" customHeight="1" x14ac:dyDescent="0.35">
      <c r="E94" s="14"/>
      <c r="K94" s="14"/>
      <c r="O94" s="14"/>
      <c r="Q94" s="24"/>
    </row>
    <row r="95" spans="5:17" ht="15.75" customHeight="1" x14ac:dyDescent="0.35">
      <c r="E95" s="14"/>
      <c r="K95" s="14"/>
      <c r="O95" s="14"/>
      <c r="Q95" s="24"/>
    </row>
    <row r="96" spans="5:17" ht="15.75" customHeight="1" x14ac:dyDescent="0.35">
      <c r="E96" s="14"/>
      <c r="K96" s="14"/>
      <c r="O96" s="14"/>
      <c r="Q96" s="24"/>
    </row>
    <row r="97" spans="5:17" ht="15.75" customHeight="1" x14ac:dyDescent="0.35">
      <c r="E97" s="14"/>
      <c r="K97" s="14"/>
      <c r="O97" s="14"/>
      <c r="Q97" s="24"/>
    </row>
    <row r="98" spans="5:17" ht="15.75" customHeight="1" x14ac:dyDescent="0.35">
      <c r="E98" s="14"/>
      <c r="K98" s="14"/>
      <c r="O98" s="14"/>
      <c r="Q98" s="24"/>
    </row>
    <row r="99" spans="5:17" ht="15.75" customHeight="1" x14ac:dyDescent="0.35">
      <c r="E99" s="14"/>
      <c r="K99" s="14"/>
      <c r="O99" s="14"/>
      <c r="Q99" s="24"/>
    </row>
    <row r="100" spans="5:17" ht="15.75" customHeight="1" x14ac:dyDescent="0.35">
      <c r="E100" s="14"/>
      <c r="K100" s="14"/>
      <c r="O100" s="14"/>
      <c r="Q100" s="24"/>
    </row>
  </sheetData>
  <mergeCells count="10">
    <mergeCell ref="E2:I2"/>
    <mergeCell ref="L2:P2"/>
    <mergeCell ref="A1:Q1"/>
    <mergeCell ref="A2:A3"/>
    <mergeCell ref="B2:B3"/>
    <mergeCell ref="C2:C3"/>
    <mergeCell ref="D2:D3"/>
    <mergeCell ref="J2:J3"/>
    <mergeCell ref="Q2:Q3"/>
    <mergeCell ref="K2:K3"/>
  </mergeCells>
  <pageMargins left="0.23622047244094491" right="0.23622047244094491" top="0.78740157480314965" bottom="0.35433070866141736" header="0" footer="0"/>
  <pageSetup paperSize="8" scale="95" orientation="landscape" r:id="rId1"/>
  <headerFooter>
    <oddHeader>&amp;CBAŞKENT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COVİD-19 RİSK DEĞERLENDİRME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2020-08-07T13:03:08Z</cp:lastPrinted>
  <dcterms:created xsi:type="dcterms:W3CDTF">2019-10-16T13:39:58Z</dcterms:created>
  <dcterms:modified xsi:type="dcterms:W3CDTF">2020-08-18T17:58:30Z</dcterms:modified>
</cp:coreProperties>
</file>